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лски пътища" sheetId="1" r:id="rId1"/>
    <sheet name="ОПФ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12" i="2"/>
  <c r="I5" i="2"/>
  <c r="I6" i="2"/>
  <c r="I7" i="2"/>
  <c r="I8" i="2"/>
  <c r="I9" i="2"/>
  <c r="I10" i="2"/>
  <c r="I11" i="2"/>
  <c r="I4" i="2"/>
  <c r="H7" i="2"/>
  <c r="I84" i="1" l="1"/>
  <c r="H8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6" i="1"/>
</calcChain>
</file>

<file path=xl/sharedStrings.xml><?xml version="1.0" encoding="utf-8"?>
<sst xmlns="http://schemas.openxmlformats.org/spreadsheetml/2006/main" count="343" uniqueCount="106">
  <si>
    <t>№ по ред</t>
  </si>
  <si>
    <t>Ползвател</t>
  </si>
  <si>
    <t>Масив №</t>
  </si>
  <si>
    <t>Кад. № в КК</t>
  </si>
  <si>
    <t>НТП на имота в КВС</t>
  </si>
  <si>
    <t>Имот площ дка</t>
  </si>
  <si>
    <t>С правно осн. Дка</t>
  </si>
  <si>
    <t>Ползвани пътища и канали /дка/</t>
  </si>
  <si>
    <t>Годишен наем /по 50.00 лв. на дка/ в лева</t>
  </si>
  <si>
    <t>ПОЛЗВАТЕЛИТЕ НА ПОЛСКИ ПЪТИЩА, КОИТО ПОПАДАТ В МАСИВИТЕ ЗА ПОЛЗВАНЕ ЗА ЗЕМЛИЩЕ С.КУТЛОВИЦА, СЪГЛАСНО РЕГИСТЪР НА ИМОТИТЕ ПОЛСКИ ПЪТИЩА , Приложение № 2 към заповед на Директора на ОДЗ по чл.37в, ал.3, т.2 от ЗСПЗЗ</t>
  </si>
  <si>
    <t>"АГРОБИОТРЕЙД" ООД</t>
  </si>
  <si>
    <t>166</t>
  </si>
  <si>
    <t>11.55</t>
  </si>
  <si>
    <t>Полски път</t>
  </si>
  <si>
    <t>Общо за производителя</t>
  </si>
  <si>
    <t>"ИНТЕР ЛЕС-11" ООД</t>
  </si>
  <si>
    <t>130</t>
  </si>
  <si>
    <t>9.51</t>
  </si>
  <si>
    <t>9.52</t>
  </si>
  <si>
    <t>10.25</t>
  </si>
  <si>
    <t>10.26</t>
  </si>
  <si>
    <t>408</t>
  </si>
  <si>
    <t>8.62</t>
  </si>
  <si>
    <t>417</t>
  </si>
  <si>
    <t>8.64</t>
  </si>
  <si>
    <t>21.63</t>
  </si>
  <si>
    <t>422</t>
  </si>
  <si>
    <t>4.52</t>
  </si>
  <si>
    <t>5.51</t>
  </si>
  <si>
    <t>6.51</t>
  </si>
  <si>
    <t>442</t>
  </si>
  <si>
    <t>12.115</t>
  </si>
  <si>
    <t>449</t>
  </si>
  <si>
    <t>8.61</t>
  </si>
  <si>
    <t>55</t>
  </si>
  <si>
    <t>3.51</t>
  </si>
  <si>
    <t>"ПЛАМЕН МАНОЛОВ 1914" ЕООД</t>
  </si>
  <si>
    <t>150</t>
  </si>
  <si>
    <t>14.40</t>
  </si>
  <si>
    <t>22.43</t>
  </si>
  <si>
    <t>61</t>
  </si>
  <si>
    <t>11.51</t>
  </si>
  <si>
    <t>11.52</t>
  </si>
  <si>
    <t>11.53</t>
  </si>
  <si>
    <t>ВАЛЕНТИН ВЕСЕЛИНОВ ДИМИТРОВ</t>
  </si>
  <si>
    <t>177</t>
  </si>
  <si>
    <t>12.113</t>
  </si>
  <si>
    <t>12.116</t>
  </si>
  <si>
    <t>391</t>
  </si>
  <si>
    <t>14.41</t>
  </si>
  <si>
    <t>14.124</t>
  </si>
  <si>
    <t>16.6</t>
  </si>
  <si>
    <t>17.107</t>
  </si>
  <si>
    <t>17.108</t>
  </si>
  <si>
    <t>17.109</t>
  </si>
  <si>
    <t>22.7</t>
  </si>
  <si>
    <t>407</t>
  </si>
  <si>
    <t>6.50</t>
  </si>
  <si>
    <t>7.31</t>
  </si>
  <si>
    <t>7.32</t>
  </si>
  <si>
    <t>7.34</t>
  </si>
  <si>
    <t>412</t>
  </si>
  <si>
    <t>418</t>
  </si>
  <si>
    <t>1.50</t>
  </si>
  <si>
    <t>1.51</t>
  </si>
  <si>
    <t>2.44</t>
  </si>
  <si>
    <t>2.50</t>
  </si>
  <si>
    <t>419</t>
  </si>
  <si>
    <t>1.52</t>
  </si>
  <si>
    <t>438</t>
  </si>
  <si>
    <t>11.56</t>
  </si>
  <si>
    <t>12.119</t>
  </si>
  <si>
    <t>62</t>
  </si>
  <si>
    <t>ЕТ "СПАС ПЕТРОВ ПЕТРОВ-ДИМ.ПЕТРОВА"</t>
  </si>
  <si>
    <t>143</t>
  </si>
  <si>
    <t>ЗК "БЕЗМЕР"</t>
  </si>
  <si>
    <t>110</t>
  </si>
  <si>
    <t>11.57</t>
  </si>
  <si>
    <t>11.62</t>
  </si>
  <si>
    <t>161</t>
  </si>
  <si>
    <t>165</t>
  </si>
  <si>
    <t>280</t>
  </si>
  <si>
    <t>381</t>
  </si>
  <si>
    <t>12.117</t>
  </si>
  <si>
    <t>382</t>
  </si>
  <si>
    <t>Иглика Стефанова Тодорова</t>
  </si>
  <si>
    <t>82</t>
  </si>
  <si>
    <t>МЛАДЕН ДИМИТРОВ ПЕТРОВ</t>
  </si>
  <si>
    <t>154</t>
  </si>
  <si>
    <t>389</t>
  </si>
  <si>
    <t>434</t>
  </si>
  <si>
    <t>12.118</t>
  </si>
  <si>
    <t>П</t>
  </si>
  <si>
    <t>ОПФ</t>
  </si>
  <si>
    <t>Годишен наем /по 61.00 лв. на дка/ в лева</t>
  </si>
  <si>
    <t>12.131</t>
  </si>
  <si>
    <t>Изостав.тр.нас.</t>
  </si>
  <si>
    <t>14.48</t>
  </si>
  <si>
    <t>Нива</t>
  </si>
  <si>
    <t>17.72</t>
  </si>
  <si>
    <t>12.129</t>
  </si>
  <si>
    <t>ХРИСТО ДИМЧЕВ ХРИСТОВ</t>
  </si>
  <si>
    <t>179</t>
  </si>
  <si>
    <t>19.21</t>
  </si>
  <si>
    <t>Зеленч.култура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</si>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</sst>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\ &quot;лв.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1" xfId="0" applyNumberFormat="1" applyFont="1" applyBorder="1"/>
    <xf numFmtId="0" fontId="2" fillId="0" borderId="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tabSelected="1" workbookViewId="0">
      <selection activeCell="M83" sqref="M83"/>
    </sheetView>
  </sheetViews>
  <sheetFormatPr defaultRowHeight="15" x14ac:dyDescent="0.25"/>
  <cols>
    <col min="1" max="1" width="5.140625" customWidth="1"/>
    <col min="2" max="2" width="39.140625" customWidth="1"/>
    <col min="5" max="5" width="11.28515625" customWidth="1"/>
    <col min="6" max="6" width="11.42578125" customWidth="1"/>
    <col min="7" max="7" width="12" customWidth="1"/>
    <col min="8" max="8" width="14" customWidth="1"/>
    <col min="9" max="9" width="15.5703125" customWidth="1"/>
  </cols>
  <sheetData>
    <row r="2" spans="1:9" ht="62.25" customHeight="1" x14ac:dyDescent="0.25">
      <c r="A2" s="16" t="s">
        <v>9</v>
      </c>
      <c r="B2" s="16"/>
      <c r="C2" s="16"/>
      <c r="D2" s="16"/>
      <c r="E2" s="16"/>
      <c r="F2" s="16"/>
      <c r="G2" s="16"/>
      <c r="H2" s="16"/>
      <c r="I2" s="16"/>
    </row>
    <row r="4" spans="1:9" ht="57" x14ac:dyDescent="0.25">
      <c r="A4" s="1" t="s">
        <v>0</v>
      </c>
      <c r="B4" s="2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25">
      <c r="A5" s="1">
        <v>1</v>
      </c>
      <c r="B5" s="2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</row>
    <row r="6" spans="1:9" x14ac:dyDescent="0.25">
      <c r="A6" s="3">
        <v>1</v>
      </c>
      <c r="B6" s="4" t="s">
        <v>10</v>
      </c>
      <c r="C6" s="4" t="s">
        <v>11</v>
      </c>
      <c r="D6" s="4" t="s">
        <v>12</v>
      </c>
      <c r="E6" s="5" t="s">
        <v>13</v>
      </c>
      <c r="F6" s="6">
        <v>4.1449999999999996</v>
      </c>
      <c r="G6" s="6">
        <v>0</v>
      </c>
      <c r="H6" s="6">
        <v>0.23</v>
      </c>
      <c r="I6" s="7">
        <f>H6*50</f>
        <v>11.5</v>
      </c>
    </row>
    <row r="7" spans="1:9" x14ac:dyDescent="0.25">
      <c r="A7" s="3"/>
      <c r="B7" s="8" t="s">
        <v>14</v>
      </c>
      <c r="C7" s="20" t="s">
        <v>10</v>
      </c>
      <c r="D7" s="21"/>
      <c r="E7" s="21"/>
      <c r="F7" s="21"/>
      <c r="G7" s="22"/>
      <c r="H7" s="10">
        <v>0.23</v>
      </c>
      <c r="I7" s="11">
        <f t="shared" ref="I7:I70" si="0">H7*50</f>
        <v>11.5</v>
      </c>
    </row>
    <row r="8" spans="1:9" x14ac:dyDescent="0.25">
      <c r="A8" s="3">
        <v>1</v>
      </c>
      <c r="B8" s="4" t="s">
        <v>15</v>
      </c>
      <c r="C8" s="4" t="s">
        <v>16</v>
      </c>
      <c r="D8" s="4" t="s">
        <v>17</v>
      </c>
      <c r="E8" s="5" t="s">
        <v>13</v>
      </c>
      <c r="F8" s="6">
        <v>4.024</v>
      </c>
      <c r="G8" s="6">
        <v>0</v>
      </c>
      <c r="H8" s="6">
        <v>2.278</v>
      </c>
      <c r="I8" s="7">
        <f t="shared" si="0"/>
        <v>113.9</v>
      </c>
    </row>
    <row r="9" spans="1:9" x14ac:dyDescent="0.25">
      <c r="A9" s="3">
        <v>2</v>
      </c>
      <c r="B9" s="4" t="s">
        <v>15</v>
      </c>
      <c r="C9" s="4" t="s">
        <v>16</v>
      </c>
      <c r="D9" s="4" t="s">
        <v>18</v>
      </c>
      <c r="E9" s="5" t="s">
        <v>13</v>
      </c>
      <c r="F9" s="6">
        <v>1.2430000000000001</v>
      </c>
      <c r="G9" s="6">
        <v>0</v>
      </c>
      <c r="H9" s="6">
        <v>0.126</v>
      </c>
      <c r="I9" s="7">
        <f t="shared" si="0"/>
        <v>6.3</v>
      </c>
    </row>
    <row r="10" spans="1:9" x14ac:dyDescent="0.25">
      <c r="A10" s="3">
        <v>3</v>
      </c>
      <c r="B10" s="4" t="s">
        <v>15</v>
      </c>
      <c r="C10" s="4" t="s">
        <v>16</v>
      </c>
      <c r="D10" s="4" t="s">
        <v>19</v>
      </c>
      <c r="E10" s="5" t="s">
        <v>13</v>
      </c>
      <c r="F10" s="6">
        <v>7.3540000000000001</v>
      </c>
      <c r="G10" s="6">
        <v>0</v>
      </c>
      <c r="H10" s="6">
        <v>2.5819999999999999</v>
      </c>
      <c r="I10" s="7">
        <f t="shared" si="0"/>
        <v>129.1</v>
      </c>
    </row>
    <row r="11" spans="1:9" x14ac:dyDescent="0.25">
      <c r="A11" s="3">
        <v>4</v>
      </c>
      <c r="B11" s="4" t="s">
        <v>15</v>
      </c>
      <c r="C11" s="4" t="s">
        <v>16</v>
      </c>
      <c r="D11" s="4" t="s">
        <v>20</v>
      </c>
      <c r="E11" s="5" t="s">
        <v>13</v>
      </c>
      <c r="F11" s="6">
        <v>1.7669999999999999</v>
      </c>
      <c r="G11" s="6">
        <v>0</v>
      </c>
      <c r="H11" s="6">
        <v>1.732</v>
      </c>
      <c r="I11" s="7">
        <f t="shared" si="0"/>
        <v>86.6</v>
      </c>
    </row>
    <row r="12" spans="1:9" x14ac:dyDescent="0.25">
      <c r="A12" s="3">
        <v>5</v>
      </c>
      <c r="B12" s="4" t="s">
        <v>15</v>
      </c>
      <c r="C12" s="4" t="s">
        <v>21</v>
      </c>
      <c r="D12" s="4" t="s">
        <v>22</v>
      </c>
      <c r="E12" s="5" t="s">
        <v>13</v>
      </c>
      <c r="F12" s="6">
        <v>1.1399999999999999</v>
      </c>
      <c r="G12" s="6">
        <v>0</v>
      </c>
      <c r="H12" s="6">
        <v>0.33900000000000002</v>
      </c>
      <c r="I12" s="7">
        <f t="shared" si="0"/>
        <v>16.950000000000003</v>
      </c>
    </row>
    <row r="13" spans="1:9" x14ac:dyDescent="0.25">
      <c r="A13" s="3">
        <v>6</v>
      </c>
      <c r="B13" s="4" t="s">
        <v>15</v>
      </c>
      <c r="C13" s="4" t="s">
        <v>23</v>
      </c>
      <c r="D13" s="4" t="s">
        <v>24</v>
      </c>
      <c r="E13" s="5" t="s">
        <v>13</v>
      </c>
      <c r="F13" s="6">
        <v>1.4870000000000001</v>
      </c>
      <c r="G13" s="6">
        <v>0</v>
      </c>
      <c r="H13" s="6">
        <v>0.45200000000000001</v>
      </c>
      <c r="I13" s="7">
        <f t="shared" si="0"/>
        <v>22.6</v>
      </c>
    </row>
    <row r="14" spans="1:9" x14ac:dyDescent="0.25">
      <c r="A14" s="3">
        <v>7</v>
      </c>
      <c r="B14" s="4" t="s">
        <v>15</v>
      </c>
      <c r="C14" s="4" t="s">
        <v>23</v>
      </c>
      <c r="D14" s="4" t="s">
        <v>25</v>
      </c>
      <c r="E14" s="5" t="s">
        <v>13</v>
      </c>
      <c r="F14" s="6">
        <v>5.1079999999999997</v>
      </c>
      <c r="G14" s="6">
        <v>0</v>
      </c>
      <c r="H14" s="6">
        <v>1.248</v>
      </c>
      <c r="I14" s="7">
        <f t="shared" si="0"/>
        <v>62.4</v>
      </c>
    </row>
    <row r="15" spans="1:9" x14ac:dyDescent="0.25">
      <c r="A15" s="3">
        <v>8</v>
      </c>
      <c r="B15" s="4" t="s">
        <v>15</v>
      </c>
      <c r="C15" s="4" t="s">
        <v>26</v>
      </c>
      <c r="D15" s="4" t="s">
        <v>27</v>
      </c>
      <c r="E15" s="5" t="s">
        <v>13</v>
      </c>
      <c r="F15" s="6">
        <v>7.0419999999999998</v>
      </c>
      <c r="G15" s="6">
        <v>0</v>
      </c>
      <c r="H15" s="6">
        <v>2.8319999999999999</v>
      </c>
      <c r="I15" s="7">
        <f t="shared" si="0"/>
        <v>141.6</v>
      </c>
    </row>
    <row r="16" spans="1:9" x14ac:dyDescent="0.25">
      <c r="A16" s="3">
        <v>9</v>
      </c>
      <c r="B16" s="4" t="s">
        <v>15</v>
      </c>
      <c r="C16" s="4" t="s">
        <v>26</v>
      </c>
      <c r="D16" s="4" t="s">
        <v>28</v>
      </c>
      <c r="E16" s="5" t="s">
        <v>13</v>
      </c>
      <c r="F16" s="6">
        <v>7.2880000000000003</v>
      </c>
      <c r="G16" s="6">
        <v>0</v>
      </c>
      <c r="H16" s="6">
        <v>3.0019999999999998</v>
      </c>
      <c r="I16" s="7">
        <f t="shared" si="0"/>
        <v>150.1</v>
      </c>
    </row>
    <row r="17" spans="1:9" x14ac:dyDescent="0.25">
      <c r="A17" s="3">
        <v>10</v>
      </c>
      <c r="B17" s="4" t="s">
        <v>15</v>
      </c>
      <c r="C17" s="4" t="s">
        <v>26</v>
      </c>
      <c r="D17" s="4" t="s">
        <v>29</v>
      </c>
      <c r="E17" s="5" t="s">
        <v>13</v>
      </c>
      <c r="F17" s="6">
        <v>7.34</v>
      </c>
      <c r="G17" s="6">
        <v>0</v>
      </c>
      <c r="H17" s="6">
        <v>3.0139999999999998</v>
      </c>
      <c r="I17" s="7">
        <f t="shared" si="0"/>
        <v>150.69999999999999</v>
      </c>
    </row>
    <row r="18" spans="1:9" x14ac:dyDescent="0.25">
      <c r="A18" s="3">
        <v>11</v>
      </c>
      <c r="B18" s="4" t="s">
        <v>15</v>
      </c>
      <c r="C18" s="4" t="s">
        <v>30</v>
      </c>
      <c r="D18" s="4" t="s">
        <v>31</v>
      </c>
      <c r="E18" s="5" t="s">
        <v>13</v>
      </c>
      <c r="F18" s="6">
        <v>3.383</v>
      </c>
      <c r="G18" s="6">
        <v>0</v>
      </c>
      <c r="H18" s="6">
        <v>2.0110000000000001</v>
      </c>
      <c r="I18" s="7">
        <f t="shared" si="0"/>
        <v>100.55000000000001</v>
      </c>
    </row>
    <row r="19" spans="1:9" x14ac:dyDescent="0.25">
      <c r="A19" s="3">
        <v>12</v>
      </c>
      <c r="B19" s="4" t="s">
        <v>15</v>
      </c>
      <c r="C19" s="4" t="s">
        <v>32</v>
      </c>
      <c r="D19" s="4" t="s">
        <v>33</v>
      </c>
      <c r="E19" s="5" t="s">
        <v>13</v>
      </c>
      <c r="F19" s="6">
        <v>10.576000000000001</v>
      </c>
      <c r="G19" s="6">
        <v>0</v>
      </c>
      <c r="H19" s="6">
        <v>1.913</v>
      </c>
      <c r="I19" s="7">
        <f t="shared" si="0"/>
        <v>95.65</v>
      </c>
    </row>
    <row r="20" spans="1:9" x14ac:dyDescent="0.25">
      <c r="A20" s="3">
        <v>13</v>
      </c>
      <c r="B20" s="4" t="s">
        <v>15</v>
      </c>
      <c r="C20" s="4" t="s">
        <v>34</v>
      </c>
      <c r="D20" s="4" t="s">
        <v>35</v>
      </c>
      <c r="E20" s="5" t="s">
        <v>13</v>
      </c>
      <c r="F20" s="6">
        <v>6.798</v>
      </c>
      <c r="G20" s="6">
        <v>0</v>
      </c>
      <c r="H20" s="6">
        <v>0.82799999999999996</v>
      </c>
      <c r="I20" s="7">
        <f t="shared" si="0"/>
        <v>41.4</v>
      </c>
    </row>
    <row r="21" spans="1:9" x14ac:dyDescent="0.25">
      <c r="A21" s="3">
        <v>14</v>
      </c>
      <c r="B21" s="4" t="s">
        <v>15</v>
      </c>
      <c r="C21" s="4" t="s">
        <v>34</v>
      </c>
      <c r="D21" s="4" t="s">
        <v>27</v>
      </c>
      <c r="E21" s="5" t="s">
        <v>13</v>
      </c>
      <c r="F21" s="6">
        <v>7.0419999999999998</v>
      </c>
      <c r="G21" s="6">
        <v>0</v>
      </c>
      <c r="H21" s="6">
        <v>1.1739999999999999</v>
      </c>
      <c r="I21" s="7">
        <f t="shared" si="0"/>
        <v>58.699999999999996</v>
      </c>
    </row>
    <row r="22" spans="1:9" x14ac:dyDescent="0.25">
      <c r="A22" s="3">
        <v>15</v>
      </c>
      <c r="B22" s="4" t="s">
        <v>15</v>
      </c>
      <c r="C22" s="4" t="s">
        <v>34</v>
      </c>
      <c r="D22" s="4" t="s">
        <v>28</v>
      </c>
      <c r="E22" s="5" t="s">
        <v>13</v>
      </c>
      <c r="F22" s="6">
        <v>7.2880000000000003</v>
      </c>
      <c r="G22" s="6">
        <v>0</v>
      </c>
      <c r="H22" s="6">
        <v>1.4039999999999999</v>
      </c>
      <c r="I22" s="7">
        <f t="shared" si="0"/>
        <v>70.199999999999989</v>
      </c>
    </row>
    <row r="23" spans="1:9" x14ac:dyDescent="0.25">
      <c r="A23" s="3"/>
      <c r="B23" s="8" t="s">
        <v>14</v>
      </c>
      <c r="C23" s="20" t="s">
        <v>15</v>
      </c>
      <c r="D23" s="21"/>
      <c r="E23" s="21"/>
      <c r="F23" s="21"/>
      <c r="G23" s="22"/>
      <c r="H23" s="10">
        <v>24.934999999999995</v>
      </c>
      <c r="I23" s="11">
        <f t="shared" si="0"/>
        <v>1246.7499999999998</v>
      </c>
    </row>
    <row r="24" spans="1:9" x14ac:dyDescent="0.25">
      <c r="A24" s="3">
        <v>1</v>
      </c>
      <c r="B24" s="4" t="s">
        <v>36</v>
      </c>
      <c r="C24" s="4" t="s">
        <v>37</v>
      </c>
      <c r="D24" s="4" t="s">
        <v>38</v>
      </c>
      <c r="E24" s="5" t="s">
        <v>13</v>
      </c>
      <c r="F24" s="6">
        <v>3.298</v>
      </c>
      <c r="G24" s="6">
        <v>0</v>
      </c>
      <c r="H24" s="6">
        <v>1.641</v>
      </c>
      <c r="I24" s="7">
        <f t="shared" si="0"/>
        <v>82.05</v>
      </c>
    </row>
    <row r="25" spans="1:9" x14ac:dyDescent="0.25">
      <c r="A25" s="3">
        <v>2</v>
      </c>
      <c r="B25" s="4" t="s">
        <v>36</v>
      </c>
      <c r="C25" s="4" t="s">
        <v>37</v>
      </c>
      <c r="D25" s="4" t="s">
        <v>39</v>
      </c>
      <c r="E25" s="5" t="s">
        <v>13</v>
      </c>
      <c r="F25" s="6">
        <v>6.2329999999999997</v>
      </c>
      <c r="G25" s="6">
        <v>0</v>
      </c>
      <c r="H25" s="6">
        <v>0.10199999999999999</v>
      </c>
      <c r="I25" s="7">
        <f t="shared" si="0"/>
        <v>5.0999999999999996</v>
      </c>
    </row>
    <row r="26" spans="1:9" x14ac:dyDescent="0.25">
      <c r="A26" s="3">
        <v>3</v>
      </c>
      <c r="B26" s="4" t="s">
        <v>36</v>
      </c>
      <c r="C26" s="4" t="s">
        <v>40</v>
      </c>
      <c r="D26" s="4" t="s">
        <v>41</v>
      </c>
      <c r="E26" s="5" t="s">
        <v>13</v>
      </c>
      <c r="F26" s="6">
        <v>3.93</v>
      </c>
      <c r="G26" s="6">
        <v>0</v>
      </c>
      <c r="H26" s="6">
        <v>0.47199999999999998</v>
      </c>
      <c r="I26" s="7">
        <f t="shared" si="0"/>
        <v>23.599999999999998</v>
      </c>
    </row>
    <row r="27" spans="1:9" x14ac:dyDescent="0.25">
      <c r="A27" s="3">
        <v>4</v>
      </c>
      <c r="B27" s="4" t="s">
        <v>36</v>
      </c>
      <c r="C27" s="4" t="s">
        <v>40</v>
      </c>
      <c r="D27" s="4" t="s">
        <v>42</v>
      </c>
      <c r="E27" s="5" t="s">
        <v>13</v>
      </c>
      <c r="F27" s="6">
        <v>1.403</v>
      </c>
      <c r="G27" s="6">
        <v>0</v>
      </c>
      <c r="H27" s="6">
        <v>1.29</v>
      </c>
      <c r="I27" s="7">
        <f t="shared" si="0"/>
        <v>64.5</v>
      </c>
    </row>
    <row r="28" spans="1:9" x14ac:dyDescent="0.25">
      <c r="A28" s="3">
        <v>5</v>
      </c>
      <c r="B28" s="4" t="s">
        <v>36</v>
      </c>
      <c r="C28" s="4" t="s">
        <v>40</v>
      </c>
      <c r="D28" s="4" t="s">
        <v>43</v>
      </c>
      <c r="E28" s="5" t="s">
        <v>13</v>
      </c>
      <c r="F28" s="6">
        <v>1.1850000000000001</v>
      </c>
      <c r="G28" s="6">
        <v>0</v>
      </c>
      <c r="H28" s="6">
        <v>0.121</v>
      </c>
      <c r="I28" s="7">
        <f t="shared" si="0"/>
        <v>6.05</v>
      </c>
    </row>
    <row r="29" spans="1:9" x14ac:dyDescent="0.25">
      <c r="A29" s="3"/>
      <c r="B29" s="8" t="s">
        <v>14</v>
      </c>
      <c r="C29" s="20" t="s">
        <v>36</v>
      </c>
      <c r="D29" s="21"/>
      <c r="E29" s="21"/>
      <c r="F29" s="21"/>
      <c r="G29" s="22"/>
      <c r="H29" s="10">
        <v>3.6259999999999999</v>
      </c>
      <c r="I29" s="11">
        <f t="shared" si="0"/>
        <v>181.29999999999998</v>
      </c>
    </row>
    <row r="30" spans="1:9" x14ac:dyDescent="0.25">
      <c r="A30" s="3">
        <v>1</v>
      </c>
      <c r="B30" s="4" t="s">
        <v>44</v>
      </c>
      <c r="C30" s="4" t="s">
        <v>45</v>
      </c>
      <c r="D30" s="4" t="s">
        <v>46</v>
      </c>
      <c r="E30" s="5" t="s">
        <v>13</v>
      </c>
      <c r="F30" s="6">
        <v>4.2210000000000001</v>
      </c>
      <c r="G30" s="6">
        <v>0</v>
      </c>
      <c r="H30" s="6">
        <v>0.45400000000000001</v>
      </c>
      <c r="I30" s="7">
        <f t="shared" si="0"/>
        <v>22.7</v>
      </c>
    </row>
    <row r="31" spans="1:9" x14ac:dyDescent="0.25">
      <c r="A31" s="3">
        <v>2</v>
      </c>
      <c r="B31" s="4" t="s">
        <v>44</v>
      </c>
      <c r="C31" s="4" t="s">
        <v>45</v>
      </c>
      <c r="D31" s="4" t="s">
        <v>47</v>
      </c>
      <c r="E31" s="5" t="s">
        <v>13</v>
      </c>
      <c r="F31" s="6">
        <v>3.0019999999999998</v>
      </c>
      <c r="G31" s="6">
        <v>0</v>
      </c>
      <c r="H31" s="6">
        <v>1.153</v>
      </c>
      <c r="I31" s="7">
        <f t="shared" si="0"/>
        <v>57.65</v>
      </c>
    </row>
    <row r="32" spans="1:9" x14ac:dyDescent="0.25">
      <c r="A32" s="3">
        <v>3</v>
      </c>
      <c r="B32" s="4" t="s">
        <v>44</v>
      </c>
      <c r="C32" s="4" t="s">
        <v>48</v>
      </c>
      <c r="D32" s="4" t="s">
        <v>38</v>
      </c>
      <c r="E32" s="5" t="s">
        <v>13</v>
      </c>
      <c r="F32" s="6">
        <v>3.298</v>
      </c>
      <c r="G32" s="6">
        <v>0</v>
      </c>
      <c r="H32" s="6">
        <v>0.66400000000000003</v>
      </c>
      <c r="I32" s="7">
        <f t="shared" si="0"/>
        <v>33.200000000000003</v>
      </c>
    </row>
    <row r="33" spans="1:9" x14ac:dyDescent="0.25">
      <c r="A33" s="3">
        <v>4</v>
      </c>
      <c r="B33" s="4" t="s">
        <v>44</v>
      </c>
      <c r="C33" s="4" t="s">
        <v>48</v>
      </c>
      <c r="D33" s="4" t="s">
        <v>49</v>
      </c>
      <c r="E33" s="5" t="s">
        <v>13</v>
      </c>
      <c r="F33" s="6">
        <v>3.681</v>
      </c>
      <c r="G33" s="6">
        <v>0</v>
      </c>
      <c r="H33" s="6">
        <v>3.5870000000000002</v>
      </c>
      <c r="I33" s="7">
        <f t="shared" si="0"/>
        <v>179.35000000000002</v>
      </c>
    </row>
    <row r="34" spans="1:9" x14ac:dyDescent="0.25">
      <c r="A34" s="3">
        <v>5</v>
      </c>
      <c r="B34" s="4" t="s">
        <v>44</v>
      </c>
      <c r="C34" s="4" t="s">
        <v>48</v>
      </c>
      <c r="D34" s="4" t="s">
        <v>50</v>
      </c>
      <c r="E34" s="5" t="s">
        <v>13</v>
      </c>
      <c r="F34" s="6">
        <v>2.1080000000000001</v>
      </c>
      <c r="G34" s="6">
        <v>0</v>
      </c>
      <c r="H34" s="6">
        <v>2.0259999999999998</v>
      </c>
      <c r="I34" s="7">
        <f t="shared" si="0"/>
        <v>101.29999999999998</v>
      </c>
    </row>
    <row r="35" spans="1:9" x14ac:dyDescent="0.25">
      <c r="A35" s="3">
        <v>6</v>
      </c>
      <c r="B35" s="4" t="s">
        <v>44</v>
      </c>
      <c r="C35" s="4" t="s">
        <v>48</v>
      </c>
      <c r="D35" s="4" t="s">
        <v>51</v>
      </c>
      <c r="E35" s="5" t="s">
        <v>13</v>
      </c>
      <c r="F35" s="6">
        <v>2.4729999999999999</v>
      </c>
      <c r="G35" s="6">
        <v>0</v>
      </c>
      <c r="H35" s="6">
        <v>2.21</v>
      </c>
      <c r="I35" s="7">
        <f t="shared" si="0"/>
        <v>110.5</v>
      </c>
    </row>
    <row r="36" spans="1:9" x14ac:dyDescent="0.25">
      <c r="A36" s="3">
        <v>7</v>
      </c>
      <c r="B36" s="4" t="s">
        <v>44</v>
      </c>
      <c r="C36" s="4" t="s">
        <v>48</v>
      </c>
      <c r="D36" s="4" t="s">
        <v>52</v>
      </c>
      <c r="E36" s="5" t="s">
        <v>13</v>
      </c>
      <c r="F36" s="6">
        <v>1.3720000000000001</v>
      </c>
      <c r="G36" s="6">
        <v>0</v>
      </c>
      <c r="H36" s="6">
        <v>1.3149999999999999</v>
      </c>
      <c r="I36" s="7">
        <f t="shared" si="0"/>
        <v>65.75</v>
      </c>
    </row>
    <row r="37" spans="1:9" x14ac:dyDescent="0.25">
      <c r="A37" s="3">
        <v>8</v>
      </c>
      <c r="B37" s="4" t="s">
        <v>44</v>
      </c>
      <c r="C37" s="4" t="s">
        <v>48</v>
      </c>
      <c r="D37" s="4" t="s">
        <v>53</v>
      </c>
      <c r="E37" s="5" t="s">
        <v>13</v>
      </c>
      <c r="F37" s="6">
        <v>1.6830000000000001</v>
      </c>
      <c r="G37" s="6">
        <v>0</v>
      </c>
      <c r="H37" s="6">
        <v>1.655</v>
      </c>
      <c r="I37" s="7">
        <f t="shared" si="0"/>
        <v>82.75</v>
      </c>
    </row>
    <row r="38" spans="1:9" x14ac:dyDescent="0.25">
      <c r="A38" s="3">
        <v>9</v>
      </c>
      <c r="B38" s="4" t="s">
        <v>44</v>
      </c>
      <c r="C38" s="4" t="s">
        <v>48</v>
      </c>
      <c r="D38" s="4" t="s">
        <v>54</v>
      </c>
      <c r="E38" s="5" t="s">
        <v>13</v>
      </c>
      <c r="F38" s="6">
        <v>0.20200000000000001</v>
      </c>
      <c r="G38" s="6">
        <v>0</v>
      </c>
      <c r="H38" s="6">
        <v>0.20200000000000001</v>
      </c>
      <c r="I38" s="7">
        <f t="shared" si="0"/>
        <v>10.100000000000001</v>
      </c>
    </row>
    <row r="39" spans="1:9" x14ac:dyDescent="0.25">
      <c r="A39" s="3">
        <v>10</v>
      </c>
      <c r="B39" s="4" t="s">
        <v>44</v>
      </c>
      <c r="C39" s="4" t="s">
        <v>48</v>
      </c>
      <c r="D39" s="4" t="s">
        <v>55</v>
      </c>
      <c r="E39" s="5" t="s">
        <v>13</v>
      </c>
      <c r="F39" s="6">
        <v>17.768999999999998</v>
      </c>
      <c r="G39" s="6">
        <v>0</v>
      </c>
      <c r="H39" s="6">
        <v>0.92</v>
      </c>
      <c r="I39" s="7">
        <f t="shared" si="0"/>
        <v>46</v>
      </c>
    </row>
    <row r="40" spans="1:9" x14ac:dyDescent="0.25">
      <c r="A40" s="3">
        <v>11</v>
      </c>
      <c r="B40" s="4" t="s">
        <v>44</v>
      </c>
      <c r="C40" s="4" t="s">
        <v>56</v>
      </c>
      <c r="D40" s="4" t="s">
        <v>28</v>
      </c>
      <c r="E40" s="5" t="s">
        <v>13</v>
      </c>
      <c r="F40" s="6">
        <v>7.2880000000000003</v>
      </c>
      <c r="G40" s="6">
        <v>0</v>
      </c>
      <c r="H40" s="6">
        <v>0.76100000000000001</v>
      </c>
      <c r="I40" s="7">
        <f t="shared" si="0"/>
        <v>38.049999999999997</v>
      </c>
    </row>
    <row r="41" spans="1:9" x14ac:dyDescent="0.25">
      <c r="A41" s="3">
        <v>12</v>
      </c>
      <c r="B41" s="4" t="s">
        <v>44</v>
      </c>
      <c r="C41" s="4" t="s">
        <v>56</v>
      </c>
      <c r="D41" s="4" t="s">
        <v>57</v>
      </c>
      <c r="E41" s="5" t="s">
        <v>13</v>
      </c>
      <c r="F41" s="6">
        <v>0.97699999999999998</v>
      </c>
      <c r="G41" s="6">
        <v>0</v>
      </c>
      <c r="H41" s="6">
        <v>0.16</v>
      </c>
      <c r="I41" s="7">
        <f t="shared" si="0"/>
        <v>8</v>
      </c>
    </row>
    <row r="42" spans="1:9" x14ac:dyDescent="0.25">
      <c r="A42" s="3">
        <v>13</v>
      </c>
      <c r="B42" s="4" t="s">
        <v>44</v>
      </c>
      <c r="C42" s="4" t="s">
        <v>56</v>
      </c>
      <c r="D42" s="4" t="s">
        <v>29</v>
      </c>
      <c r="E42" s="5" t="s">
        <v>13</v>
      </c>
      <c r="F42" s="6">
        <v>7.34</v>
      </c>
      <c r="G42" s="6">
        <v>0</v>
      </c>
      <c r="H42" s="6">
        <v>2.3610000000000002</v>
      </c>
      <c r="I42" s="7">
        <f t="shared" si="0"/>
        <v>118.05000000000001</v>
      </c>
    </row>
    <row r="43" spans="1:9" x14ac:dyDescent="0.25">
      <c r="A43" s="3">
        <v>14</v>
      </c>
      <c r="B43" s="4" t="s">
        <v>44</v>
      </c>
      <c r="C43" s="4" t="s">
        <v>56</v>
      </c>
      <c r="D43" s="4" t="s">
        <v>58</v>
      </c>
      <c r="E43" s="5" t="s">
        <v>13</v>
      </c>
      <c r="F43" s="6">
        <v>6.7880000000000003</v>
      </c>
      <c r="G43" s="6">
        <v>0</v>
      </c>
      <c r="H43" s="6">
        <v>3.6949999999999998</v>
      </c>
      <c r="I43" s="7">
        <f t="shared" si="0"/>
        <v>184.75</v>
      </c>
    </row>
    <row r="44" spans="1:9" x14ac:dyDescent="0.25">
      <c r="A44" s="3">
        <v>15</v>
      </c>
      <c r="B44" s="4" t="s">
        <v>44</v>
      </c>
      <c r="C44" s="4" t="s">
        <v>56</v>
      </c>
      <c r="D44" s="4" t="s">
        <v>59</v>
      </c>
      <c r="E44" s="5" t="s">
        <v>13</v>
      </c>
      <c r="F44" s="6">
        <v>3.6850000000000001</v>
      </c>
      <c r="G44" s="6">
        <v>0</v>
      </c>
      <c r="H44" s="6">
        <v>1.5660000000000001</v>
      </c>
      <c r="I44" s="7">
        <f t="shared" si="0"/>
        <v>78.3</v>
      </c>
    </row>
    <row r="45" spans="1:9" x14ac:dyDescent="0.25">
      <c r="A45" s="3">
        <v>16</v>
      </c>
      <c r="B45" s="4" t="s">
        <v>44</v>
      </c>
      <c r="C45" s="4" t="s">
        <v>56</v>
      </c>
      <c r="D45" s="4" t="s">
        <v>60</v>
      </c>
      <c r="E45" s="5" t="s">
        <v>13</v>
      </c>
      <c r="F45" s="6">
        <v>0.67</v>
      </c>
      <c r="G45" s="6">
        <v>0</v>
      </c>
      <c r="H45" s="6">
        <v>0.45700000000000002</v>
      </c>
      <c r="I45" s="7">
        <f t="shared" si="0"/>
        <v>22.85</v>
      </c>
    </row>
    <row r="46" spans="1:9" x14ac:dyDescent="0.25">
      <c r="A46" s="3">
        <v>17</v>
      </c>
      <c r="B46" s="4" t="s">
        <v>44</v>
      </c>
      <c r="C46" s="4" t="s">
        <v>61</v>
      </c>
      <c r="D46" s="4" t="s">
        <v>27</v>
      </c>
      <c r="E46" s="5" t="s">
        <v>13</v>
      </c>
      <c r="F46" s="6">
        <v>7.0419999999999998</v>
      </c>
      <c r="G46" s="6">
        <v>0</v>
      </c>
      <c r="H46" s="6">
        <v>0.86599999999999999</v>
      </c>
      <c r="I46" s="7">
        <f t="shared" si="0"/>
        <v>43.3</v>
      </c>
    </row>
    <row r="47" spans="1:9" x14ac:dyDescent="0.25">
      <c r="A47" s="3">
        <v>18</v>
      </c>
      <c r="B47" s="4" t="s">
        <v>44</v>
      </c>
      <c r="C47" s="4" t="s">
        <v>62</v>
      </c>
      <c r="D47" s="4" t="s">
        <v>63</v>
      </c>
      <c r="E47" s="5" t="s">
        <v>13</v>
      </c>
      <c r="F47" s="6">
        <v>2.7959999999999998</v>
      </c>
      <c r="G47" s="6">
        <v>0</v>
      </c>
      <c r="H47" s="6">
        <v>1.3029999999999999</v>
      </c>
      <c r="I47" s="7">
        <f t="shared" si="0"/>
        <v>65.149999999999991</v>
      </c>
    </row>
    <row r="48" spans="1:9" x14ac:dyDescent="0.25">
      <c r="A48" s="3">
        <v>19</v>
      </c>
      <c r="B48" s="4" t="s">
        <v>44</v>
      </c>
      <c r="C48" s="4" t="s">
        <v>62</v>
      </c>
      <c r="D48" s="4" t="s">
        <v>64</v>
      </c>
      <c r="E48" s="5" t="s">
        <v>13</v>
      </c>
      <c r="F48" s="6">
        <v>6.7960000000000003</v>
      </c>
      <c r="G48" s="6">
        <v>0</v>
      </c>
      <c r="H48" s="6">
        <v>1.0780000000000001</v>
      </c>
      <c r="I48" s="7">
        <f t="shared" si="0"/>
        <v>53.900000000000006</v>
      </c>
    </row>
    <row r="49" spans="1:9" x14ac:dyDescent="0.25">
      <c r="A49" s="3">
        <v>20</v>
      </c>
      <c r="B49" s="4" t="s">
        <v>44</v>
      </c>
      <c r="C49" s="4" t="s">
        <v>62</v>
      </c>
      <c r="D49" s="4" t="s">
        <v>65</v>
      </c>
      <c r="E49" s="5" t="s">
        <v>13</v>
      </c>
      <c r="F49" s="6">
        <v>2.323</v>
      </c>
      <c r="G49" s="6">
        <v>0</v>
      </c>
      <c r="H49" s="6">
        <v>1.944</v>
      </c>
      <c r="I49" s="7">
        <f t="shared" si="0"/>
        <v>97.2</v>
      </c>
    </row>
    <row r="50" spans="1:9" x14ac:dyDescent="0.25">
      <c r="A50" s="3">
        <v>21</v>
      </c>
      <c r="B50" s="4" t="s">
        <v>44</v>
      </c>
      <c r="C50" s="4" t="s">
        <v>62</v>
      </c>
      <c r="D50" s="4" t="s">
        <v>66</v>
      </c>
      <c r="E50" s="5" t="s">
        <v>13</v>
      </c>
      <c r="F50" s="6">
        <v>6.6219999999999999</v>
      </c>
      <c r="G50" s="6">
        <v>0</v>
      </c>
      <c r="H50" s="6">
        <v>3.923</v>
      </c>
      <c r="I50" s="7">
        <f t="shared" si="0"/>
        <v>196.15</v>
      </c>
    </row>
    <row r="51" spans="1:9" x14ac:dyDescent="0.25">
      <c r="A51" s="3">
        <v>22</v>
      </c>
      <c r="B51" s="4" t="s">
        <v>44</v>
      </c>
      <c r="C51" s="4" t="s">
        <v>62</v>
      </c>
      <c r="D51" s="4" t="s">
        <v>35</v>
      </c>
      <c r="E51" s="5" t="s">
        <v>13</v>
      </c>
      <c r="F51" s="6">
        <v>6.798</v>
      </c>
      <c r="G51" s="6">
        <v>0</v>
      </c>
      <c r="H51" s="6">
        <v>2.024</v>
      </c>
      <c r="I51" s="7">
        <f t="shared" si="0"/>
        <v>101.2</v>
      </c>
    </row>
    <row r="52" spans="1:9" x14ac:dyDescent="0.25">
      <c r="A52" s="3">
        <v>23</v>
      </c>
      <c r="B52" s="4" t="s">
        <v>44</v>
      </c>
      <c r="C52" s="4" t="s">
        <v>62</v>
      </c>
      <c r="D52" s="4" t="s">
        <v>25</v>
      </c>
      <c r="E52" s="5" t="s">
        <v>13</v>
      </c>
      <c r="F52" s="6">
        <v>5.1079999999999997</v>
      </c>
      <c r="G52" s="6">
        <v>0</v>
      </c>
      <c r="H52" s="6">
        <v>0.129</v>
      </c>
      <c r="I52" s="7">
        <f t="shared" si="0"/>
        <v>6.45</v>
      </c>
    </row>
    <row r="53" spans="1:9" x14ac:dyDescent="0.25">
      <c r="A53" s="3">
        <v>24</v>
      </c>
      <c r="B53" s="4" t="s">
        <v>44</v>
      </c>
      <c r="C53" s="4" t="s">
        <v>67</v>
      </c>
      <c r="D53" s="4" t="s">
        <v>64</v>
      </c>
      <c r="E53" s="5" t="s">
        <v>13</v>
      </c>
      <c r="F53" s="6">
        <v>6.7960000000000003</v>
      </c>
      <c r="G53" s="6">
        <v>0</v>
      </c>
      <c r="H53" s="6">
        <v>2.375</v>
      </c>
      <c r="I53" s="7">
        <f t="shared" si="0"/>
        <v>118.75</v>
      </c>
    </row>
    <row r="54" spans="1:9" x14ac:dyDescent="0.25">
      <c r="A54" s="3">
        <v>25</v>
      </c>
      <c r="B54" s="4" t="s">
        <v>44</v>
      </c>
      <c r="C54" s="4" t="s">
        <v>67</v>
      </c>
      <c r="D54" s="4" t="s">
        <v>68</v>
      </c>
      <c r="E54" s="5" t="s">
        <v>13</v>
      </c>
      <c r="F54" s="6">
        <v>1.2330000000000001</v>
      </c>
      <c r="G54" s="6">
        <v>0</v>
      </c>
      <c r="H54" s="6">
        <v>0.373</v>
      </c>
      <c r="I54" s="7">
        <f t="shared" si="0"/>
        <v>18.649999999999999</v>
      </c>
    </row>
    <row r="55" spans="1:9" x14ac:dyDescent="0.25">
      <c r="A55" s="3">
        <v>26</v>
      </c>
      <c r="B55" s="4" t="s">
        <v>44</v>
      </c>
      <c r="C55" s="4" t="s">
        <v>69</v>
      </c>
      <c r="D55" s="4" t="s">
        <v>12</v>
      </c>
      <c r="E55" s="5" t="s">
        <v>13</v>
      </c>
      <c r="F55" s="6">
        <v>4.1449999999999996</v>
      </c>
      <c r="G55" s="6">
        <v>0</v>
      </c>
      <c r="H55" s="6">
        <v>0.81599999999999995</v>
      </c>
      <c r="I55" s="7">
        <f t="shared" si="0"/>
        <v>40.799999999999997</v>
      </c>
    </row>
    <row r="56" spans="1:9" x14ac:dyDescent="0.25">
      <c r="A56" s="3">
        <v>27</v>
      </c>
      <c r="B56" s="4" t="s">
        <v>44</v>
      </c>
      <c r="C56" s="4" t="s">
        <v>69</v>
      </c>
      <c r="D56" s="4" t="s">
        <v>70</v>
      </c>
      <c r="E56" s="5" t="s">
        <v>13</v>
      </c>
      <c r="F56" s="6">
        <v>1.3069999999999999</v>
      </c>
      <c r="G56" s="6">
        <v>0</v>
      </c>
      <c r="H56" s="6">
        <v>0.38500000000000001</v>
      </c>
      <c r="I56" s="7">
        <f t="shared" si="0"/>
        <v>19.25</v>
      </c>
    </row>
    <row r="57" spans="1:9" x14ac:dyDescent="0.25">
      <c r="A57" s="3">
        <v>28</v>
      </c>
      <c r="B57" s="4" t="s">
        <v>44</v>
      </c>
      <c r="C57" s="4" t="s">
        <v>69</v>
      </c>
      <c r="D57" s="4" t="s">
        <v>46</v>
      </c>
      <c r="E57" s="5" t="s">
        <v>13</v>
      </c>
      <c r="F57" s="6">
        <v>4.2210000000000001</v>
      </c>
      <c r="G57" s="6">
        <v>0</v>
      </c>
      <c r="H57" s="6">
        <v>0.71399999999999997</v>
      </c>
      <c r="I57" s="7">
        <f t="shared" si="0"/>
        <v>35.699999999999996</v>
      </c>
    </row>
    <row r="58" spans="1:9" x14ac:dyDescent="0.25">
      <c r="A58" s="3">
        <v>29</v>
      </c>
      <c r="B58" s="4" t="s">
        <v>44</v>
      </c>
      <c r="C58" s="4" t="s">
        <v>69</v>
      </c>
      <c r="D58" s="4" t="s">
        <v>31</v>
      </c>
      <c r="E58" s="5" t="s">
        <v>13</v>
      </c>
      <c r="F58" s="6">
        <v>3.383</v>
      </c>
      <c r="G58" s="6">
        <v>0</v>
      </c>
      <c r="H58" s="6">
        <v>0.16500000000000001</v>
      </c>
      <c r="I58" s="7">
        <f t="shared" si="0"/>
        <v>8.25</v>
      </c>
    </row>
    <row r="59" spans="1:9" x14ac:dyDescent="0.25">
      <c r="A59" s="3">
        <v>30</v>
      </c>
      <c r="B59" s="4" t="s">
        <v>44</v>
      </c>
      <c r="C59" s="4" t="s">
        <v>69</v>
      </c>
      <c r="D59" s="4" t="s">
        <v>71</v>
      </c>
      <c r="E59" s="5" t="s">
        <v>13</v>
      </c>
      <c r="F59" s="6">
        <v>3.49</v>
      </c>
      <c r="G59" s="6">
        <v>0</v>
      </c>
      <c r="H59" s="6">
        <v>0.379</v>
      </c>
      <c r="I59" s="7">
        <f t="shared" si="0"/>
        <v>18.95</v>
      </c>
    </row>
    <row r="60" spans="1:9" x14ac:dyDescent="0.25">
      <c r="A60" s="3">
        <v>31</v>
      </c>
      <c r="B60" s="4" t="s">
        <v>44</v>
      </c>
      <c r="C60" s="4" t="s">
        <v>72</v>
      </c>
      <c r="D60" s="4" t="s">
        <v>28</v>
      </c>
      <c r="E60" s="5" t="s">
        <v>13</v>
      </c>
      <c r="F60" s="6">
        <v>7.2880000000000003</v>
      </c>
      <c r="G60" s="6">
        <v>0</v>
      </c>
      <c r="H60" s="6">
        <v>0.434</v>
      </c>
      <c r="I60" s="7">
        <f t="shared" si="0"/>
        <v>21.7</v>
      </c>
    </row>
    <row r="61" spans="1:9" x14ac:dyDescent="0.25">
      <c r="A61" s="3">
        <v>32</v>
      </c>
      <c r="B61" s="4" t="s">
        <v>44</v>
      </c>
      <c r="C61" s="4" t="s">
        <v>72</v>
      </c>
      <c r="D61" s="4" t="s">
        <v>29</v>
      </c>
      <c r="E61" s="5" t="s">
        <v>13</v>
      </c>
      <c r="F61" s="6">
        <v>7.34</v>
      </c>
      <c r="G61" s="6">
        <v>0</v>
      </c>
      <c r="H61" s="6">
        <v>0.34599999999999997</v>
      </c>
      <c r="I61" s="7">
        <f t="shared" si="0"/>
        <v>17.299999999999997</v>
      </c>
    </row>
    <row r="62" spans="1:9" x14ac:dyDescent="0.25">
      <c r="A62" s="3"/>
      <c r="B62" s="8" t="s">
        <v>14</v>
      </c>
      <c r="C62" s="20" t="s">
        <v>44</v>
      </c>
      <c r="D62" s="21"/>
      <c r="E62" s="21"/>
      <c r="F62" s="21"/>
      <c r="G62" s="22"/>
      <c r="H62" s="10">
        <v>40.439999999999984</v>
      </c>
      <c r="I62" s="11">
        <f t="shared" si="0"/>
        <v>2021.9999999999991</v>
      </c>
    </row>
    <row r="63" spans="1:9" x14ac:dyDescent="0.25">
      <c r="A63" s="3">
        <v>1</v>
      </c>
      <c r="B63" s="4" t="s">
        <v>73</v>
      </c>
      <c r="C63" s="4" t="s">
        <v>74</v>
      </c>
      <c r="D63" s="4" t="s">
        <v>38</v>
      </c>
      <c r="E63" s="5" t="s">
        <v>13</v>
      </c>
      <c r="F63" s="6">
        <v>3.298</v>
      </c>
      <c r="G63" s="6">
        <v>0</v>
      </c>
      <c r="H63" s="6">
        <v>0.439</v>
      </c>
      <c r="I63" s="7">
        <f t="shared" si="0"/>
        <v>21.95</v>
      </c>
    </row>
    <row r="64" spans="1:9" x14ac:dyDescent="0.25">
      <c r="A64" s="3"/>
      <c r="B64" s="8" t="s">
        <v>14</v>
      </c>
      <c r="C64" s="20" t="s">
        <v>73</v>
      </c>
      <c r="D64" s="21"/>
      <c r="E64" s="21"/>
      <c r="F64" s="21"/>
      <c r="G64" s="22"/>
      <c r="H64" s="10">
        <v>0.439</v>
      </c>
      <c r="I64" s="11">
        <f t="shared" si="0"/>
        <v>21.95</v>
      </c>
    </row>
    <row r="65" spans="1:11" x14ac:dyDescent="0.25">
      <c r="A65" s="3">
        <v>1</v>
      </c>
      <c r="B65" s="4" t="s">
        <v>75</v>
      </c>
      <c r="C65" s="4" t="s">
        <v>76</v>
      </c>
      <c r="D65" s="4" t="s">
        <v>12</v>
      </c>
      <c r="E65" s="5" t="s">
        <v>13</v>
      </c>
      <c r="F65" s="6">
        <v>4.1449999999999996</v>
      </c>
      <c r="G65" s="6">
        <v>0</v>
      </c>
      <c r="H65" s="6">
        <v>1.8560000000000001</v>
      </c>
      <c r="I65" s="7">
        <f t="shared" si="0"/>
        <v>92.800000000000011</v>
      </c>
    </row>
    <row r="66" spans="1:11" x14ac:dyDescent="0.25">
      <c r="A66" s="3">
        <v>2</v>
      </c>
      <c r="B66" s="4" t="s">
        <v>75</v>
      </c>
      <c r="C66" s="4" t="s">
        <v>76</v>
      </c>
      <c r="D66" s="4" t="s">
        <v>77</v>
      </c>
      <c r="E66" s="5" t="s">
        <v>13</v>
      </c>
      <c r="F66" s="6">
        <v>7.9790000000000001</v>
      </c>
      <c r="G66" s="6">
        <v>0</v>
      </c>
      <c r="H66" s="6">
        <v>0.21099999999999999</v>
      </c>
      <c r="I66" s="7">
        <f t="shared" si="0"/>
        <v>10.549999999999999</v>
      </c>
    </row>
    <row r="67" spans="1:11" x14ac:dyDescent="0.25">
      <c r="A67" s="3">
        <v>3</v>
      </c>
      <c r="B67" s="4" t="s">
        <v>75</v>
      </c>
      <c r="C67" s="4" t="s">
        <v>76</v>
      </c>
      <c r="D67" s="4" t="s">
        <v>78</v>
      </c>
      <c r="E67" s="5" t="s">
        <v>13</v>
      </c>
      <c r="F67" s="6">
        <v>0.47099999999999997</v>
      </c>
      <c r="G67" s="6">
        <v>0</v>
      </c>
      <c r="H67" s="6">
        <v>0.46800000000000003</v>
      </c>
      <c r="I67" s="7">
        <f t="shared" si="0"/>
        <v>23.400000000000002</v>
      </c>
    </row>
    <row r="68" spans="1:11" x14ac:dyDescent="0.25">
      <c r="A68" s="3">
        <v>4</v>
      </c>
      <c r="B68" s="4" t="s">
        <v>75</v>
      </c>
      <c r="C68" s="4" t="s">
        <v>76</v>
      </c>
      <c r="D68" s="4" t="s">
        <v>46</v>
      </c>
      <c r="E68" s="5" t="s">
        <v>13</v>
      </c>
      <c r="F68" s="6">
        <v>4.2210000000000001</v>
      </c>
      <c r="G68" s="6">
        <v>0</v>
      </c>
      <c r="H68" s="6">
        <v>2.2709999999999999</v>
      </c>
      <c r="I68" s="7">
        <f t="shared" si="0"/>
        <v>113.55</v>
      </c>
    </row>
    <row r="69" spans="1:11" x14ac:dyDescent="0.25">
      <c r="A69" s="3">
        <v>5</v>
      </c>
      <c r="B69" s="4" t="s">
        <v>75</v>
      </c>
      <c r="C69" s="4" t="s">
        <v>79</v>
      </c>
      <c r="D69" s="4" t="s">
        <v>38</v>
      </c>
      <c r="E69" s="5" t="s">
        <v>13</v>
      </c>
      <c r="F69" s="6">
        <v>3.298</v>
      </c>
      <c r="G69" s="6">
        <v>0</v>
      </c>
      <c r="H69" s="6">
        <v>0.47799999999999998</v>
      </c>
      <c r="I69" s="7">
        <f t="shared" si="0"/>
        <v>23.9</v>
      </c>
    </row>
    <row r="70" spans="1:11" x14ac:dyDescent="0.25">
      <c r="A70" s="3">
        <v>6</v>
      </c>
      <c r="B70" s="4" t="s">
        <v>75</v>
      </c>
      <c r="C70" s="4" t="s">
        <v>79</v>
      </c>
      <c r="D70" s="4" t="s">
        <v>39</v>
      </c>
      <c r="E70" s="5" t="s">
        <v>13</v>
      </c>
      <c r="F70" s="6">
        <v>6.2329999999999997</v>
      </c>
      <c r="G70" s="6">
        <v>0</v>
      </c>
      <c r="H70" s="6">
        <v>0.156</v>
      </c>
      <c r="I70" s="7">
        <f t="shared" si="0"/>
        <v>7.8</v>
      </c>
    </row>
    <row r="71" spans="1:11" x14ac:dyDescent="0.25">
      <c r="A71" s="3">
        <v>7</v>
      </c>
      <c r="B71" s="4" t="s">
        <v>75</v>
      </c>
      <c r="C71" s="4" t="s">
        <v>80</v>
      </c>
      <c r="D71" s="4" t="s">
        <v>64</v>
      </c>
      <c r="E71" s="5" t="s">
        <v>13</v>
      </c>
      <c r="F71" s="6">
        <v>6.7960000000000003</v>
      </c>
      <c r="G71" s="6">
        <v>0</v>
      </c>
      <c r="H71" s="6">
        <v>1.994</v>
      </c>
      <c r="I71" s="7">
        <f t="shared" ref="I71:I83" si="1">H71*50</f>
        <v>99.7</v>
      </c>
    </row>
    <row r="72" spans="1:11" x14ac:dyDescent="0.25">
      <c r="A72" s="3">
        <v>8</v>
      </c>
      <c r="B72" s="4" t="s">
        <v>75</v>
      </c>
      <c r="C72" s="4" t="s">
        <v>81</v>
      </c>
      <c r="D72" s="4" t="s">
        <v>35</v>
      </c>
      <c r="E72" s="5" t="s">
        <v>13</v>
      </c>
      <c r="F72" s="6">
        <v>6.798</v>
      </c>
      <c r="G72" s="6">
        <v>0</v>
      </c>
      <c r="H72" s="6">
        <v>0.26400000000000001</v>
      </c>
      <c r="I72" s="7">
        <f t="shared" si="1"/>
        <v>13.200000000000001</v>
      </c>
    </row>
    <row r="73" spans="1:11" x14ac:dyDescent="0.25">
      <c r="A73" s="3">
        <v>9</v>
      </c>
      <c r="B73" s="4" t="s">
        <v>75</v>
      </c>
      <c r="C73" s="4" t="s">
        <v>82</v>
      </c>
      <c r="D73" s="4" t="s">
        <v>83</v>
      </c>
      <c r="E73" s="5" t="s">
        <v>13</v>
      </c>
      <c r="F73" s="6">
        <v>5.766</v>
      </c>
      <c r="G73" s="6">
        <v>0</v>
      </c>
      <c r="H73" s="6">
        <v>1.248</v>
      </c>
      <c r="I73" s="7">
        <f t="shared" si="1"/>
        <v>62.4</v>
      </c>
    </row>
    <row r="74" spans="1:11" x14ac:dyDescent="0.25">
      <c r="A74" s="3">
        <v>10</v>
      </c>
      <c r="B74" s="4" t="s">
        <v>75</v>
      </c>
      <c r="C74" s="4" t="s">
        <v>84</v>
      </c>
      <c r="D74" s="4" t="s">
        <v>66</v>
      </c>
      <c r="E74" s="5" t="s">
        <v>13</v>
      </c>
      <c r="F74" s="6">
        <v>6.6219999999999999</v>
      </c>
      <c r="G74" s="6">
        <v>0</v>
      </c>
      <c r="H74" s="6">
        <v>0.20799999999999999</v>
      </c>
      <c r="I74" s="7">
        <f t="shared" si="1"/>
        <v>10.4</v>
      </c>
    </row>
    <row r="75" spans="1:11" x14ac:dyDescent="0.25">
      <c r="A75" s="3"/>
      <c r="B75" s="8" t="s">
        <v>14</v>
      </c>
      <c r="C75" s="20" t="s">
        <v>75</v>
      </c>
      <c r="D75" s="21"/>
      <c r="E75" s="21"/>
      <c r="F75" s="21"/>
      <c r="G75" s="22"/>
      <c r="H75" s="10">
        <v>9.1539999999999999</v>
      </c>
      <c r="I75" s="11">
        <f t="shared" si="1"/>
        <v>457.7</v>
      </c>
      <c r="K75" t="s">
        <v>92</v>
      </c>
    </row>
    <row r="76" spans="1:11" x14ac:dyDescent="0.25">
      <c r="A76" s="3">
        <v>1</v>
      </c>
      <c r="B76" s="4" t="s">
        <v>85</v>
      </c>
      <c r="C76" s="4" t="s">
        <v>86</v>
      </c>
      <c r="D76" s="4" t="s">
        <v>17</v>
      </c>
      <c r="E76" s="5" t="s">
        <v>13</v>
      </c>
      <c r="F76" s="6">
        <v>4.024</v>
      </c>
      <c r="G76" s="6">
        <v>0</v>
      </c>
      <c r="H76" s="6">
        <v>1.3939999999999999</v>
      </c>
      <c r="I76" s="7">
        <f t="shared" si="1"/>
        <v>69.699999999999989</v>
      </c>
    </row>
    <row r="77" spans="1:11" x14ac:dyDescent="0.25">
      <c r="A77" s="3">
        <v>2</v>
      </c>
      <c r="B77" s="4" t="s">
        <v>85</v>
      </c>
      <c r="C77" s="4" t="s">
        <v>86</v>
      </c>
      <c r="D77" s="4" t="s">
        <v>19</v>
      </c>
      <c r="E77" s="5" t="s">
        <v>13</v>
      </c>
      <c r="F77" s="6">
        <v>7.3540000000000001</v>
      </c>
      <c r="G77" s="6">
        <v>0</v>
      </c>
      <c r="H77" s="6">
        <v>1.2729999999999999</v>
      </c>
      <c r="I77" s="7">
        <f t="shared" si="1"/>
        <v>63.65</v>
      </c>
    </row>
    <row r="78" spans="1:11" x14ac:dyDescent="0.25">
      <c r="A78" s="3"/>
      <c r="B78" s="8" t="s">
        <v>14</v>
      </c>
      <c r="C78" s="8" t="s">
        <v>85</v>
      </c>
      <c r="D78" s="9"/>
      <c r="E78" s="9"/>
      <c r="F78" s="10"/>
      <c r="G78" s="10"/>
      <c r="H78" s="10">
        <v>2.6669999999999998</v>
      </c>
      <c r="I78" s="11">
        <f t="shared" si="1"/>
        <v>133.35</v>
      </c>
    </row>
    <row r="79" spans="1:11" x14ac:dyDescent="0.25">
      <c r="A79" s="3">
        <v>1</v>
      </c>
      <c r="B79" s="4" t="s">
        <v>87</v>
      </c>
      <c r="C79" s="4" t="s">
        <v>88</v>
      </c>
      <c r="D79" s="4" t="s">
        <v>25</v>
      </c>
      <c r="E79" s="5" t="s">
        <v>13</v>
      </c>
      <c r="F79" s="6">
        <v>5.1079999999999997</v>
      </c>
      <c r="G79" s="6">
        <v>0</v>
      </c>
      <c r="H79" s="6">
        <v>0.77700000000000002</v>
      </c>
      <c r="I79" s="7">
        <f t="shared" si="1"/>
        <v>38.85</v>
      </c>
    </row>
    <row r="80" spans="1:11" x14ac:dyDescent="0.25">
      <c r="A80" s="3">
        <v>2</v>
      </c>
      <c r="B80" s="4" t="s">
        <v>87</v>
      </c>
      <c r="C80" s="4" t="s">
        <v>89</v>
      </c>
      <c r="D80" s="4" t="s">
        <v>31</v>
      </c>
      <c r="E80" s="5" t="s">
        <v>13</v>
      </c>
      <c r="F80" s="6">
        <v>3.383</v>
      </c>
      <c r="G80" s="6">
        <v>0</v>
      </c>
      <c r="H80" s="6">
        <v>1.0680000000000001</v>
      </c>
      <c r="I80" s="7">
        <f t="shared" si="1"/>
        <v>53.400000000000006</v>
      </c>
    </row>
    <row r="81" spans="1:9" x14ac:dyDescent="0.25">
      <c r="A81" s="3">
        <v>3</v>
      </c>
      <c r="B81" s="4" t="s">
        <v>87</v>
      </c>
      <c r="C81" s="4" t="s">
        <v>89</v>
      </c>
      <c r="D81" s="4" t="s">
        <v>47</v>
      </c>
      <c r="E81" s="5" t="s">
        <v>13</v>
      </c>
      <c r="F81" s="6">
        <v>3.0019999999999998</v>
      </c>
      <c r="G81" s="6">
        <v>0</v>
      </c>
      <c r="H81" s="6">
        <v>0.13400000000000001</v>
      </c>
      <c r="I81" s="7">
        <f t="shared" si="1"/>
        <v>6.7</v>
      </c>
    </row>
    <row r="82" spans="1:9" x14ac:dyDescent="0.25">
      <c r="A82" s="3">
        <v>4</v>
      </c>
      <c r="B82" s="4" t="s">
        <v>87</v>
      </c>
      <c r="C82" s="4" t="s">
        <v>90</v>
      </c>
      <c r="D82" s="4" t="s">
        <v>91</v>
      </c>
      <c r="E82" s="5" t="s">
        <v>13</v>
      </c>
      <c r="F82" s="6">
        <v>5.8860000000000001</v>
      </c>
      <c r="G82" s="6">
        <v>0</v>
      </c>
      <c r="H82" s="6">
        <v>1.83</v>
      </c>
      <c r="I82" s="7">
        <f t="shared" si="1"/>
        <v>91.5</v>
      </c>
    </row>
    <row r="83" spans="1:9" x14ac:dyDescent="0.25">
      <c r="A83" s="3"/>
      <c r="B83" s="8" t="s">
        <v>14</v>
      </c>
      <c r="C83" s="20" t="s">
        <v>87</v>
      </c>
      <c r="D83" s="21"/>
      <c r="E83" s="21"/>
      <c r="F83" s="21"/>
      <c r="G83" s="22"/>
      <c r="H83" s="10">
        <v>3.8090000000000002</v>
      </c>
      <c r="I83" s="11">
        <f t="shared" si="1"/>
        <v>190.45000000000002</v>
      </c>
    </row>
    <row r="84" spans="1:9" x14ac:dyDescent="0.25">
      <c r="A84" s="3"/>
      <c r="B84" s="17" t="s">
        <v>105</v>
      </c>
      <c r="C84" s="18"/>
      <c r="D84" s="18"/>
      <c r="E84" s="18"/>
      <c r="F84" s="18"/>
      <c r="G84" s="19"/>
      <c r="H84" s="15">
        <f>H83+H78+H75+H64+H62+H29+H23+H7</f>
        <v>85.299999999999983</v>
      </c>
      <c r="I84" s="11">
        <f>I83+I78+I75+I64+I62+I29+I23+I7</f>
        <v>4264.9999999999991</v>
      </c>
    </row>
  </sheetData>
  <mergeCells count="9">
    <mergeCell ref="A2:I2"/>
    <mergeCell ref="B84:G84"/>
    <mergeCell ref="C83:G83"/>
    <mergeCell ref="C75:G75"/>
    <mergeCell ref="C64:G64"/>
    <mergeCell ref="C62:G62"/>
    <mergeCell ref="C29:G29"/>
    <mergeCell ref="C23:G23"/>
    <mergeCell ref="C7:G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E17" sqref="E17"/>
    </sheetView>
  </sheetViews>
  <sheetFormatPr defaultRowHeight="15" x14ac:dyDescent="0.25"/>
  <cols>
    <col min="1" max="1" width="5.7109375" customWidth="1"/>
    <col min="2" max="2" width="33.5703125" customWidth="1"/>
    <col min="4" max="4" width="10.140625" customWidth="1"/>
    <col min="5" max="5" width="16" customWidth="1"/>
    <col min="6" max="6" width="12.85546875" customWidth="1"/>
    <col min="7" max="7" width="13" customWidth="1"/>
    <col min="8" max="8" width="11.5703125" customWidth="1"/>
    <col min="9" max="9" width="13.5703125" customWidth="1"/>
  </cols>
  <sheetData>
    <row r="2" spans="1:9" ht="57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93</v>
      </c>
      <c r="I2" s="1" t="s">
        <v>94</v>
      </c>
    </row>
    <row r="3" spans="1:9" x14ac:dyDescent="0.25">
      <c r="A3" s="1">
        <v>1</v>
      </c>
      <c r="B3" s="2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</row>
    <row r="4" spans="1:9" x14ac:dyDescent="0.25">
      <c r="A4" s="3">
        <v>1</v>
      </c>
      <c r="B4" s="4" t="s">
        <v>44</v>
      </c>
      <c r="C4" s="4" t="s">
        <v>45</v>
      </c>
      <c r="D4" s="4" t="s">
        <v>95</v>
      </c>
      <c r="E4" s="5" t="s">
        <v>96</v>
      </c>
      <c r="F4" s="6">
        <v>5.5819999999999999</v>
      </c>
      <c r="G4" s="6">
        <v>0</v>
      </c>
      <c r="H4" s="6">
        <v>1.2769999999999999</v>
      </c>
      <c r="I4" s="7">
        <f>H4*61</f>
        <v>77.896999999999991</v>
      </c>
    </row>
    <row r="5" spans="1:9" x14ac:dyDescent="0.25">
      <c r="A5" s="3">
        <v>2</v>
      </c>
      <c r="B5" s="4" t="s">
        <v>44</v>
      </c>
      <c r="C5" s="4" t="s">
        <v>48</v>
      </c>
      <c r="D5" s="4" t="s">
        <v>97</v>
      </c>
      <c r="E5" s="5" t="s">
        <v>98</v>
      </c>
      <c r="F5" s="6">
        <v>1.4990000000000001</v>
      </c>
      <c r="G5" s="6">
        <v>0</v>
      </c>
      <c r="H5" s="6">
        <v>0.45900000000000002</v>
      </c>
      <c r="I5" s="7">
        <f t="shared" ref="I5:I11" si="0">H5*61</f>
        <v>27.999000000000002</v>
      </c>
    </row>
    <row r="6" spans="1:9" x14ac:dyDescent="0.25">
      <c r="A6" s="3">
        <v>3</v>
      </c>
      <c r="B6" s="4" t="s">
        <v>44</v>
      </c>
      <c r="C6" s="4" t="s">
        <v>48</v>
      </c>
      <c r="D6" s="4" t="s">
        <v>99</v>
      </c>
      <c r="E6" s="5" t="s">
        <v>98</v>
      </c>
      <c r="F6" s="6">
        <v>0.90100000000000002</v>
      </c>
      <c r="G6" s="6">
        <v>0</v>
      </c>
      <c r="H6" s="6">
        <v>0.104</v>
      </c>
      <c r="I6" s="7">
        <f t="shared" si="0"/>
        <v>6.3439999999999994</v>
      </c>
    </row>
    <row r="7" spans="1:9" x14ac:dyDescent="0.25">
      <c r="A7" s="3"/>
      <c r="B7" s="8" t="s">
        <v>14</v>
      </c>
      <c r="C7" s="8" t="s">
        <v>44</v>
      </c>
      <c r="D7" s="9"/>
      <c r="E7" s="9"/>
      <c r="F7" s="10"/>
      <c r="G7" s="10"/>
      <c r="H7" s="15">
        <f>SUM(H4:H6)</f>
        <v>1.84</v>
      </c>
      <c r="I7" s="11">
        <f t="shared" si="0"/>
        <v>112.24000000000001</v>
      </c>
    </row>
    <row r="8" spans="1:9" x14ac:dyDescent="0.25">
      <c r="A8" s="3">
        <v>1</v>
      </c>
      <c r="B8" s="4" t="s">
        <v>75</v>
      </c>
      <c r="C8" s="4" t="s">
        <v>76</v>
      </c>
      <c r="D8" s="4" t="s">
        <v>100</v>
      </c>
      <c r="E8" s="5" t="s">
        <v>98</v>
      </c>
      <c r="F8" s="6">
        <v>0.89900000000000002</v>
      </c>
      <c r="G8" s="6">
        <v>0</v>
      </c>
      <c r="H8" s="6">
        <v>0.432</v>
      </c>
      <c r="I8" s="7">
        <f t="shared" si="0"/>
        <v>26.352</v>
      </c>
    </row>
    <row r="9" spans="1:9" x14ac:dyDescent="0.25">
      <c r="A9" s="3"/>
      <c r="B9" s="8" t="s">
        <v>14</v>
      </c>
      <c r="C9" s="8" t="s">
        <v>75</v>
      </c>
      <c r="D9" s="9"/>
      <c r="E9" s="9"/>
      <c r="F9" s="10"/>
      <c r="G9" s="10"/>
      <c r="H9" s="10">
        <v>0.432</v>
      </c>
      <c r="I9" s="11">
        <f t="shared" si="0"/>
        <v>26.352</v>
      </c>
    </row>
    <row r="10" spans="1:9" x14ac:dyDescent="0.25">
      <c r="A10" s="3">
        <v>1</v>
      </c>
      <c r="B10" s="4" t="s">
        <v>101</v>
      </c>
      <c r="C10" s="4" t="s">
        <v>102</v>
      </c>
      <c r="D10" s="4" t="s">
        <v>103</v>
      </c>
      <c r="E10" s="5" t="s">
        <v>104</v>
      </c>
      <c r="F10" s="6">
        <v>1.883</v>
      </c>
      <c r="G10" s="6">
        <v>0</v>
      </c>
      <c r="H10" s="6">
        <v>1.7250000000000001</v>
      </c>
      <c r="I10" s="7">
        <f t="shared" si="0"/>
        <v>105.22500000000001</v>
      </c>
    </row>
    <row r="11" spans="1:9" x14ac:dyDescent="0.25">
      <c r="A11" s="3"/>
      <c r="B11" s="8" t="s">
        <v>14</v>
      </c>
      <c r="C11" s="8" t="s">
        <v>101</v>
      </c>
      <c r="D11" s="9"/>
      <c r="E11" s="9"/>
      <c r="F11" s="10"/>
      <c r="G11" s="10"/>
      <c r="H11" s="10">
        <v>1.7250000000000001</v>
      </c>
      <c r="I11" s="11">
        <f t="shared" si="0"/>
        <v>105.22500000000001</v>
      </c>
    </row>
    <row r="12" spans="1:9" x14ac:dyDescent="0.25">
      <c r="A12" s="12"/>
      <c r="B12" s="12"/>
      <c r="C12" s="12"/>
      <c r="D12" s="12"/>
      <c r="E12" s="12"/>
      <c r="F12" s="12"/>
      <c r="G12" s="12"/>
      <c r="H12" s="13">
        <f>H11+H9+H7</f>
        <v>3.9969999999999999</v>
      </c>
      <c r="I12" s="14">
        <f>I11+I9+I7</f>
        <v>243.81700000000001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Полски пътища</vt:lpstr>
      <vt:lpstr>ОПФ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2021-04-27T08:17:24Z</dcterms:modified>
</cp:coreProperties>
</file>