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15" windowWidth="15360" windowHeight="7860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<sst xmlns="http://schemas.openxmlformats.org/spreadsheetml/2006/main" count="143" uniqueCount="119">
  <si>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</si>
  <si>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</si>
  <si>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</si>
  <si>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</si>
  <si>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</si>
  <si>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</si>
  <si>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</si>
  <si>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</si>
  <si>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</si>
  <si>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</si>
  <si>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</si>
  <si>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</si>
  <si>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</si>
  <si>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</si>
  <si>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</si>
  <si>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</si>
  <si>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</si>
  <si>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</si>
  <si>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</si>
  <si>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</si>
  <si>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</si>
  <si>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</si>
  <si>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</si>
  <si>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</si>
  <si>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</si>
  <si>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</si>
  <si>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</si>
  <si>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</si>
  <si>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</si>
  <si>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</si>
  <si>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</si>
  <si>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</si>
  <si>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</si>
  <si>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</si>
  <si>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</si>
  <si>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</si>
  <si>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</si>
  <si>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</si>
  <si>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</si>
  <si>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</si>
  <si>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</si>
  <si>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</si>
  <si>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</si>
  <si>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</si>
  <si>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</si>
  <si>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</si>
  <si>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</si>
  <si>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</si>
  <si>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</si>
  <si>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</si>
  <si>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</si>
  <si>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</si>
  <si>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</si>
  <si>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</si>
  <si>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</si>
  <si>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</si>
  <si>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</si>
  <si>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</si>
  <si>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</si>
  <si>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</si>
  <si>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</si>
  <si>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</si>
  <si>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</si>
  <si>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</si>
  <si>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</si>
  <si>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</si>
  <si>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</si>
  <si>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</si>
  <si>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</si>
  <si>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</si>
  <si>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</si>
  <si>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</si>
  <si>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</si>
  <si>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</si>
  <si>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</si>
  <si>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</si>
  <si>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</si>
  <si>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</si>
  <si>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</si>
  <si>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</si>
  <si>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</si>
  <si>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</si>
  <si>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</si>
  <si>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</si>
  <si>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</si>
  <si>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</si>
  <si>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</si>
  <si>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Дата: ......................................</t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</si>
  <si>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</si>
  <si>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</si>
  <si>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</si>
  <si>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</si>
  <si>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</si>
  <si>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</si>
  <si>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</si>
  <si>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</si>
  <si>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 xml:space="preserve">Община АЛФАТАР </t>
  </si>
  <si>
    <t>СИЛИСТРА</t>
  </si>
  <si>
    <t>АЛФАТАР</t>
  </si>
  <si>
    <t>гр.Алфатар</t>
  </si>
  <si>
    <t>Йордан Петров</t>
  </si>
  <si>
    <t>2020-2024</t>
  </si>
  <si>
    <t>№063/29.06.2020г.</t>
  </si>
  <si>
    <t>План програма за енергийна ефективност за периода 2020-2024г.</t>
  </si>
  <si>
    <t>инж.Йордан Костадинов</t>
  </si>
  <si>
    <t>Д-р Янка Господинова</t>
  </si>
  <si>
    <t>Ремонт на НЦ "Й. Йовков"-1894</t>
  </si>
  <si>
    <t>00415.501.651 от КККР КВ.57 ПЛ.№651 от РП парцел1</t>
  </si>
  <si>
    <t>2048.0</t>
  </si>
  <si>
    <t>Демонтаж на стара дуграма. Монтаж на нова,топлоизолационна система от EPS,XPSR и каменна вата по стените шпалети и козирки . Полагане на нова топлоизолацияна пода и покрива.</t>
  </si>
  <si>
    <t>Програма за развитие на селските райони 2014-2020 год. Мярка7.1 Подмярка7.2</t>
  </si>
  <si>
    <t>350.0</t>
  </si>
  <si>
    <t>Изграждане на ЦНСТ-ПЛПР-1</t>
  </si>
  <si>
    <t>00415.501.648 от КККР КВ.57 Парцел 3</t>
  </si>
  <si>
    <t>Програма Красива България</t>
  </si>
  <si>
    <t>Топлоизолация под,покрив и фасада. Подмяна стара дървена дуграма с нова ПВС дуграма.</t>
  </si>
  <si>
    <t>изграждане на ЦНСТ- ПЛПР-2</t>
  </si>
  <si>
    <t>00415.503.1364.1 И 00415.503.164.2 отКККР Квартал123</t>
  </si>
  <si>
    <t>нова покривна конструкция, мълнеотводна инсталация ,новаПВС ДУГРАМА ВРАТИ И ПРОЗОРЦИ И ПОДОВА НАСТИЛКА НОВА ПАРНА ИНСТАЛАЦИЯ.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</si>
</sst>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25">
      <selection activeCell="D30" sqref="D30:E30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</f>
        <v>2021</v>
      </c>
    </row>
    <row r="2" spans="2:5" ht="10.5" customHeight="1">
      <c r="B2" s="15"/>
      <c r="C2" s="16"/>
      <c r="D2" s="16"/>
      <c r="E2" s="16"/>
    </row>
    <row r="3" spans="1:5" ht="15.75">
      <c r="A3" s="109" t="s">
        <v>59</v>
      </c>
      <c r="B3" s="109"/>
      <c r="C3" s="109"/>
      <c r="D3" s="109"/>
      <c r="E3" s="109"/>
    </row>
    <row r="4" spans="1:5" ht="15.75" customHeight="1">
      <c r="A4" s="109" t="s">
        <v>60</v>
      </c>
      <c r="B4" s="109"/>
      <c r="C4" s="109"/>
      <c r="D4" s="109"/>
      <c r="E4" s="109"/>
    </row>
    <row r="5" spans="1:6" ht="21.75" customHeight="1">
      <c r="A5" s="110" t="s">
        <v>61</v>
      </c>
      <c r="B5" s="110"/>
      <c r="C5" s="110"/>
      <c r="D5" s="110"/>
      <c r="E5" s="110"/>
      <c r="F5" s="17"/>
    </row>
    <row r="6" spans="1:6" ht="30.75" customHeight="1">
      <c r="A6" s="111" t="s">
        <v>58</v>
      </c>
      <c r="B6" s="111"/>
      <c r="C6" s="111"/>
      <c r="D6" s="111"/>
      <c r="E6" s="111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2" t="s">
        <v>95</v>
      </c>
      <c r="B8" s="112"/>
      <c r="C8" s="112"/>
      <c r="D8" s="112"/>
      <c r="E8" s="112"/>
      <c r="F8" s="17"/>
    </row>
    <row r="9" spans="1:5" ht="38.25" customHeight="1">
      <c r="A9" s="86" t="s">
        <v>79</v>
      </c>
      <c r="B9" s="113" t="s">
        <v>78</v>
      </c>
      <c r="C9" s="114"/>
      <c r="D9" s="114"/>
      <c r="E9" s="114"/>
    </row>
    <row r="10" spans="1:5" ht="31.5" customHeight="1">
      <c r="A10" s="86" t="s">
        <v>80</v>
      </c>
      <c r="B10" s="98" t="s">
        <v>96</v>
      </c>
      <c r="C10" s="98"/>
      <c r="D10" s="98"/>
      <c r="E10" s="98"/>
    </row>
    <row r="11" spans="1:5" ht="31.5" customHeight="1">
      <c r="A11" s="87" t="s">
        <v>81</v>
      </c>
      <c r="B11" s="98">
        <v>565359</v>
      </c>
      <c r="C11" s="98"/>
      <c r="D11" s="98"/>
      <c r="E11" s="98"/>
    </row>
    <row r="12" spans="1:6" ht="32.25" customHeight="1">
      <c r="A12" s="100" t="s">
        <v>4</v>
      </c>
      <c r="B12" s="100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97</v>
      </c>
      <c r="B14" s="61" t="s">
        <v>98</v>
      </c>
      <c r="C14" s="61" t="s">
        <v>99</v>
      </c>
      <c r="D14" s="62" t="s">
        <v>100</v>
      </c>
      <c r="E14" s="80">
        <v>6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99" t="s">
        <v>56</v>
      </c>
      <c r="C17" s="99"/>
      <c r="D17" s="99" t="s">
        <v>85</v>
      </c>
      <c r="E17" s="99"/>
      <c r="F17" s="17"/>
    </row>
    <row r="18" spans="1:6" ht="54" customHeight="1">
      <c r="A18" s="63" t="s">
        <v>103</v>
      </c>
      <c r="B18" s="103" t="s">
        <v>101</v>
      </c>
      <c r="C18" s="103"/>
      <c r="D18" s="103" t="s">
        <v>102</v>
      </c>
      <c r="E18" s="103"/>
      <c r="F18" s="17"/>
    </row>
    <row r="19" spans="1:6" ht="21" customHeight="1">
      <c r="A19" s="101"/>
      <c r="B19" s="101"/>
      <c r="C19" s="101"/>
      <c r="D19" s="101"/>
      <c r="E19" s="101"/>
      <c r="F19" s="17"/>
    </row>
    <row r="20" spans="1:6" ht="32.25" customHeight="1">
      <c r="A20" s="104" t="s">
        <v>76</v>
      </c>
      <c r="B20" s="104"/>
      <c r="C20" s="104"/>
      <c r="D20" s="55"/>
      <c r="E20" s="75" t="s">
        <v>5</v>
      </c>
      <c r="F20" s="17"/>
    </row>
    <row r="21" spans="1:6" ht="22.5" customHeight="1">
      <c r="A21" s="104" t="s">
        <v>72</v>
      </c>
      <c r="B21" s="104"/>
      <c r="C21" s="104"/>
      <c r="D21" s="90"/>
      <c r="E21" s="75" t="s">
        <v>5</v>
      </c>
      <c r="F21" s="17"/>
    </row>
    <row r="22" spans="1:6" ht="25.5" customHeight="1">
      <c r="A22" s="104"/>
      <c r="B22" s="104"/>
      <c r="C22" s="104"/>
      <c r="D22" s="56" t="e">
        <f>D21*100/D20</f>
        <v>#DIV/0!</v>
      </c>
      <c r="E22" s="75" t="s">
        <v>8</v>
      </c>
      <c r="F22" s="17"/>
    </row>
    <row r="23" spans="1:6" ht="31.5" customHeight="1">
      <c r="A23" s="108" t="s">
        <v>73</v>
      </c>
      <c r="B23" s="108"/>
      <c r="C23" s="108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90</v>
      </c>
      <c r="B25" s="34"/>
      <c r="C25" s="34"/>
      <c r="D25" s="31"/>
      <c r="E25" s="21"/>
      <c r="F25" s="17"/>
    </row>
    <row r="26" spans="1:6" ht="28.5" customHeight="1">
      <c r="A26" s="82" t="s">
        <v>88</v>
      </c>
      <c r="B26" s="105" t="s">
        <v>104</v>
      </c>
      <c r="C26" s="105"/>
      <c r="D26" s="105"/>
      <c r="E26" s="105"/>
      <c r="F26" s="17"/>
    </row>
    <row r="27" spans="1:6" ht="28.5" customHeight="1">
      <c r="A27" s="82" t="s">
        <v>89</v>
      </c>
      <c r="B27" s="105">
        <v>886593004</v>
      </c>
      <c r="C27" s="105"/>
      <c r="D27" s="105"/>
      <c r="E27" s="105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87</v>
      </c>
      <c r="B29" s="38"/>
      <c r="C29" s="18"/>
      <c r="D29" s="106" t="s">
        <v>86</v>
      </c>
      <c r="E29" s="107"/>
      <c r="F29" s="17"/>
    </row>
    <row r="30" spans="2:6" ht="26.25" customHeight="1">
      <c r="B30" s="17"/>
      <c r="C30" s="17"/>
      <c r="D30" s="102" t="s">
        <v>105</v>
      </c>
      <c r="E30" s="102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75" zoomScaleNormal="75" zoomScalePageLayoutView="0" workbookViewId="0" topLeftCell="A7">
      <selection activeCell="N8" sqref="N8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11.57421875" style="40" bestFit="1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4" t="s">
        <v>0</v>
      </c>
      <c r="B1" s="131" t="s">
        <v>75</v>
      </c>
      <c r="C1" s="131" t="s">
        <v>62</v>
      </c>
      <c r="D1" s="131" t="s">
        <v>70</v>
      </c>
      <c r="E1" s="131" t="s">
        <v>63</v>
      </c>
      <c r="F1" s="131" t="s">
        <v>64</v>
      </c>
      <c r="G1" s="131" t="s">
        <v>69</v>
      </c>
      <c r="H1" s="131" t="s">
        <v>65</v>
      </c>
      <c r="I1" s="131" t="s">
        <v>71</v>
      </c>
      <c r="J1" s="118" t="s">
        <v>74</v>
      </c>
      <c r="K1" s="118" t="s">
        <v>9</v>
      </c>
      <c r="L1" s="121" t="s">
        <v>54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4"/>
    </row>
    <row r="2" spans="1:23" ht="29.25" customHeight="1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3" ht="12.75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3" ht="61.5" customHeight="1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66.5" thickTop="1">
      <c r="A7" s="89">
        <v>1</v>
      </c>
      <c r="B7" s="23" t="s">
        <v>33</v>
      </c>
      <c r="C7" s="23" t="s">
        <v>106</v>
      </c>
      <c r="D7" s="23" t="s">
        <v>107</v>
      </c>
      <c r="E7" s="81" t="s">
        <v>108</v>
      </c>
      <c r="F7" s="23"/>
      <c r="G7" s="23" t="s">
        <v>109</v>
      </c>
      <c r="H7" s="23"/>
      <c r="I7" s="42" t="s">
        <v>93</v>
      </c>
      <c r="J7" s="43" t="s">
        <v>110</v>
      </c>
      <c r="K7" s="96" t="s">
        <v>111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/>
    </row>
    <row r="8" spans="1:23" ht="89.25">
      <c r="A8" s="89">
        <v>2</v>
      </c>
      <c r="B8" s="23" t="s">
        <v>33</v>
      </c>
      <c r="C8" s="23" t="s">
        <v>112</v>
      </c>
      <c r="D8" s="23" t="s">
        <v>113</v>
      </c>
      <c r="E8" s="81">
        <v>350</v>
      </c>
      <c r="F8" s="23"/>
      <c r="G8" s="23" t="s">
        <v>115</v>
      </c>
      <c r="H8" s="23"/>
      <c r="I8" s="42" t="s">
        <v>93</v>
      </c>
      <c r="J8" s="43" t="s">
        <v>114</v>
      </c>
      <c r="K8" s="96">
        <v>340</v>
      </c>
      <c r="L8" s="97">
        <v>0</v>
      </c>
      <c r="M8" s="97">
        <v>0</v>
      </c>
      <c r="N8" s="97">
        <v>0.25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2.907</v>
      </c>
      <c r="T8" s="97"/>
      <c r="U8" s="74">
        <f aca="true" t="shared" si="2" ref="U8:U56">((L8*6000*350+M8*9300*202+N8*11628*270+O8*12778*227+P8*3800*43)+(Q8*819+R8*290)*1000)/1000000</f>
        <v>0.78489</v>
      </c>
      <c r="V8" s="74">
        <f t="shared" si="0"/>
      </c>
      <c r="W8" s="69"/>
    </row>
    <row r="9" spans="1:23" ht="153">
      <c r="A9" s="89">
        <v>3</v>
      </c>
      <c r="B9" s="23" t="s">
        <v>33</v>
      </c>
      <c r="C9" s="23" t="s">
        <v>116</v>
      </c>
      <c r="D9" s="23" t="s">
        <v>117</v>
      </c>
      <c r="E9" s="81">
        <v>341</v>
      </c>
      <c r="F9" s="23"/>
      <c r="G9" s="23" t="s">
        <v>118</v>
      </c>
      <c r="H9" s="23"/>
      <c r="I9" s="42" t="s">
        <v>93</v>
      </c>
      <c r="J9" s="43" t="s">
        <v>114</v>
      </c>
      <c r="K9" s="96">
        <v>358841</v>
      </c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71">
        <f aca="true" t="shared" si="3" ref="K57:U57">SUM(K7:K56)</f>
        <v>359181</v>
      </c>
      <c r="L57" s="71">
        <f t="shared" si="3"/>
        <v>0</v>
      </c>
      <c r="M57" s="71">
        <f t="shared" si="3"/>
        <v>0</v>
      </c>
      <c r="N57" s="71">
        <f t="shared" si="3"/>
        <v>0.25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2.907</v>
      </c>
      <c r="T57" s="71">
        <f t="shared" si="3"/>
        <v>0</v>
      </c>
      <c r="U57" s="71">
        <f t="shared" si="3"/>
        <v>0.78489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91</v>
      </c>
      <c r="D13" s="58" t="s">
        <v>82</v>
      </c>
      <c r="F13" s="4"/>
      <c r="G13" s="22"/>
    </row>
    <row r="14" spans="2:7" ht="31.5">
      <c r="B14" s="53" t="s">
        <v>92</v>
      </c>
      <c r="D14" s="58" t="s">
        <v>83</v>
      </c>
      <c r="F14" s="4"/>
      <c r="G14" s="22"/>
    </row>
    <row r="15" spans="2:7" ht="31.5">
      <c r="B15" s="53" t="s">
        <v>93</v>
      </c>
      <c r="D15" s="59" t="s">
        <v>84</v>
      </c>
      <c r="F15" s="4"/>
      <c r="G15" s="22"/>
    </row>
    <row r="16" spans="2:7" ht="15">
      <c r="B16" s="53" t="s">
        <v>94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OSUT-4IK</cp:lastModifiedBy>
  <cp:lastPrinted>2021-11-26T11:55:23Z</cp:lastPrinted>
  <dcterms:created xsi:type="dcterms:W3CDTF">1996-10-14T23:33:28Z</dcterms:created>
  <dcterms:modified xsi:type="dcterms:W3CDTF">2021-12-14T14:00:00Z</dcterms:modified>
  <cp:category/>
  <cp:version/>
  <cp:contentType/>
  <cp:contentStatus/>
</cp:coreProperties>
</file>