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<sst xmlns="http://schemas.openxmlformats.org/spreadsheetml/2006/main" count="41" uniqueCount="29">
  <si>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Секция №</t>
  </si>
  <si>
    <t>Адрес</t>
  </si>
  <si>
    <t>Брой 
избиратели</t>
  </si>
  <si>
    <t>ОБЩ Брой
членове на СИК</t>
  </si>
  <si>
    <t>Разпределение по парламентарно представени партии</t>
  </si>
  <si>
    <t>ПП ГЕРБ</t>
  </si>
  <si>
    <t>Коалиция
за България</t>
  </si>
  <si>
    <t>ПП ДПС</t>
  </si>
  <si>
    <t>ПП АТАКА</t>
  </si>
  <si>
    <t>Синята
коалиция</t>
  </si>
  <si>
    <t>ПП НДСВ</t>
  </si>
  <si>
    <t>под 2%</t>
  </si>
  <si>
    <t>Подвижна</t>
  </si>
  <si>
    <t>ОБЩИНА АЛФАТАР</t>
  </si>
  <si>
    <t>гр. Алфатар, ул. "Христо Ботев" №2
ОУ "Христо Ботев"</t>
  </si>
  <si>
    <t>гр. Алфатар, ул. "Йордан Петров" 15
НЧ "Й.Йовков"</t>
  </si>
  <si>
    <t>гр. Алфатар, кв. Попово
ул. "Ал.Стамболийски" №25,
НЧ "Ведрина"</t>
  </si>
  <si>
    <t>Село Алеково, ул. "Алеко Константинов" №47, Ритуална зала на км. Алеково</t>
  </si>
  <si>
    <t>с. Бистра, ул. Първа №6
Кметство</t>
  </si>
  <si>
    <t>с. Васил Левски, ул. Втора №1
Клуб на инвалида и пенсионера</t>
  </si>
  <si>
    <t>с. Кутловица, ул. Първа №1
НЧ "Развитие"</t>
  </si>
  <si>
    <t>с. Цар Асен, ул. Трета №1Б
Пенсионерски клуб</t>
  </si>
  <si>
    <t>село Чуковец, ул. Първа №3А
Кметството</t>
  </si>
  <si>
    <t>АЛФАТАР</t>
  </si>
  <si>
    <t>Членове на СИК при наличие на подвижна секция</t>
  </si>
  <si>
    <t>ПРЕДСЕДАТЕЛИ И СЕКРЕТАРИ</t>
  </si>
  <si>
    <t>изчислени</t>
  </si>
  <si>
    <t>Ръководни /Председатели и секретари/ на СИК</t>
  </si>
  <si>
    <t>БРОЙ СЕКЦИИ - АЛФАТАР /+ ПСИК/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</si>
</sst>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C10">
      <selection activeCell="H17" sqref="H17"/>
    </sheetView>
  </sheetViews>
  <sheetFormatPr defaultColWidth="9.140625" defaultRowHeight="12.75"/>
  <cols>
    <col min="1" max="1" width="12.7109375" style="0" customWidth="1"/>
    <col min="2" max="2" width="9.57421875" style="4" customWidth="1"/>
    <col min="3" max="3" width="40.7109375" style="0" customWidth="1"/>
    <col min="4" max="4" width="11.7109375" style="0" customWidth="1"/>
    <col min="5" max="5" width="10.28125" style="0" customWidth="1"/>
    <col min="13" max="13" width="12.421875" style="0" customWidth="1"/>
    <col min="14" max="14" width="17.28125" style="0" customWidth="1"/>
    <col min="15" max="15" width="12.140625" style="0" customWidth="1"/>
  </cols>
  <sheetData>
    <row r="1" spans="1:12" ht="38.25">
      <c r="A1" s="9" t="s">
        <v>0</v>
      </c>
      <c r="B1" s="10"/>
      <c r="C1" s="9" t="s">
        <v>1</v>
      </c>
      <c r="D1" s="6" t="s">
        <v>2</v>
      </c>
      <c r="E1" s="6" t="s">
        <v>3</v>
      </c>
      <c r="F1" s="5" t="s">
        <v>4</v>
      </c>
      <c r="G1" s="5"/>
      <c r="H1" s="5"/>
      <c r="I1" s="5"/>
      <c r="J1" s="5"/>
      <c r="K1" s="5"/>
      <c r="L1" s="12"/>
    </row>
    <row r="2" spans="1:12" ht="38.25">
      <c r="A2" s="1"/>
      <c r="B2" s="3"/>
      <c r="C2" s="1"/>
      <c r="D2" s="2"/>
      <c r="E2" s="2"/>
      <c r="F2" s="5" t="s">
        <v>5</v>
      </c>
      <c r="G2" s="6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13"/>
    </row>
    <row r="3" spans="1:12" ht="12.75">
      <c r="A3" s="1"/>
      <c r="B3" s="3"/>
      <c r="C3" s="1"/>
      <c r="D3" s="2"/>
      <c r="E3" s="2"/>
      <c r="F3" s="7">
        <v>0.49</v>
      </c>
      <c r="G3" s="8">
        <v>0.196</v>
      </c>
      <c r="H3" s="8">
        <v>0.147</v>
      </c>
      <c r="I3" s="8">
        <v>0.098</v>
      </c>
      <c r="J3" s="8">
        <v>0.049</v>
      </c>
      <c r="K3" s="5" t="s">
        <v>11</v>
      </c>
      <c r="L3" s="12"/>
    </row>
    <row r="5" ht="12.75">
      <c r="C5" s="1" t="s">
        <v>13</v>
      </c>
    </row>
    <row r="6" spans="1:12" ht="25.5">
      <c r="A6" s="5">
        <v>200100</v>
      </c>
      <c r="B6" s="11">
        <v>201</v>
      </c>
      <c r="C6" s="6" t="s">
        <v>14</v>
      </c>
      <c r="D6" s="5">
        <v>621</v>
      </c>
      <c r="E6" s="5">
        <v>7</v>
      </c>
      <c r="F6" s="5"/>
      <c r="G6" s="5"/>
      <c r="H6" s="5"/>
      <c r="I6" s="5"/>
      <c r="J6" s="5"/>
      <c r="K6" s="5"/>
      <c r="L6" s="12"/>
    </row>
    <row r="7" spans="1:12" ht="25.5">
      <c r="A7" s="5">
        <v>200100</v>
      </c>
      <c r="B7" s="11">
        <f>B6+1</f>
        <v>202</v>
      </c>
      <c r="C7" s="6" t="s">
        <v>15</v>
      </c>
      <c r="D7" s="5">
        <v>524</v>
      </c>
      <c r="E7" s="5">
        <v>7</v>
      </c>
      <c r="F7" s="5"/>
      <c r="G7" s="5"/>
      <c r="H7" s="5"/>
      <c r="I7" s="5"/>
      <c r="J7" s="5"/>
      <c r="K7" s="5"/>
      <c r="L7" s="12"/>
    </row>
    <row r="8" spans="1:11" ht="38.25">
      <c r="A8" s="5">
        <v>200100</v>
      </c>
      <c r="B8" s="11">
        <f aca="true" t="shared" si="0" ref="B8:B15">B7+1</f>
        <v>203</v>
      </c>
      <c r="C8" s="6" t="s">
        <v>16</v>
      </c>
      <c r="D8" s="5">
        <v>303</v>
      </c>
      <c r="E8" s="5">
        <v>5</v>
      </c>
      <c r="F8" s="5"/>
      <c r="G8" s="5"/>
      <c r="H8" s="5"/>
      <c r="I8" s="5"/>
      <c r="J8" s="5"/>
      <c r="K8" s="5"/>
    </row>
    <row r="9" spans="1:11" ht="25.5">
      <c r="A9" s="5">
        <v>200100</v>
      </c>
      <c r="B9" s="11">
        <f t="shared" si="0"/>
        <v>204</v>
      </c>
      <c r="C9" s="6" t="s">
        <v>17</v>
      </c>
      <c r="D9" s="5">
        <v>412</v>
      </c>
      <c r="E9" s="5">
        <v>5</v>
      </c>
      <c r="F9" s="5"/>
      <c r="G9" s="5"/>
      <c r="H9" s="5"/>
      <c r="I9" s="5"/>
      <c r="J9" s="5"/>
      <c r="K9" s="5"/>
    </row>
    <row r="10" spans="1:11" ht="25.5">
      <c r="A10" s="5">
        <v>200100</v>
      </c>
      <c r="B10" s="11">
        <f t="shared" si="0"/>
        <v>205</v>
      </c>
      <c r="C10" s="6" t="s">
        <v>18</v>
      </c>
      <c r="D10" s="5">
        <v>415</v>
      </c>
      <c r="E10" s="5">
        <v>5</v>
      </c>
      <c r="F10" s="5"/>
      <c r="G10" s="5"/>
      <c r="H10" s="5"/>
      <c r="I10" s="5"/>
      <c r="J10" s="5"/>
      <c r="K10" s="5"/>
    </row>
    <row r="11" spans="1:11" ht="25.5">
      <c r="A11" s="5">
        <v>200100</v>
      </c>
      <c r="B11" s="11">
        <f t="shared" si="0"/>
        <v>206</v>
      </c>
      <c r="C11" s="6" t="s">
        <v>19</v>
      </c>
      <c r="D11" s="5">
        <v>61</v>
      </c>
      <c r="E11" s="5">
        <v>5</v>
      </c>
      <c r="F11" s="5"/>
      <c r="G11" s="5"/>
      <c r="H11" s="5"/>
      <c r="I11" s="5"/>
      <c r="J11" s="5"/>
      <c r="K11" s="5"/>
    </row>
    <row r="12" spans="1:11" ht="25.5">
      <c r="A12" s="5">
        <v>200100</v>
      </c>
      <c r="B12" s="11">
        <f t="shared" si="0"/>
        <v>207</v>
      </c>
      <c r="C12" s="6" t="s">
        <v>20</v>
      </c>
      <c r="D12" s="5">
        <v>54</v>
      </c>
      <c r="E12" s="5">
        <v>5</v>
      </c>
      <c r="F12" s="5"/>
      <c r="G12" s="5"/>
      <c r="H12" s="5"/>
      <c r="I12" s="5"/>
      <c r="J12" s="5"/>
      <c r="K12" s="5"/>
    </row>
    <row r="13" spans="1:11" ht="25.5">
      <c r="A13" s="5">
        <v>200100</v>
      </c>
      <c r="B13" s="11">
        <f t="shared" si="0"/>
        <v>208</v>
      </c>
      <c r="C13" s="6" t="s">
        <v>21</v>
      </c>
      <c r="D13" s="5">
        <v>73</v>
      </c>
      <c r="E13" s="5">
        <v>5</v>
      </c>
      <c r="F13" s="5"/>
      <c r="G13" s="5"/>
      <c r="H13" s="5"/>
      <c r="I13" s="5"/>
      <c r="J13" s="5"/>
      <c r="K13" s="5"/>
    </row>
    <row r="14" spans="1:11" ht="25.5">
      <c r="A14" s="5">
        <v>200100</v>
      </c>
      <c r="B14" s="11">
        <f t="shared" si="0"/>
        <v>209</v>
      </c>
      <c r="C14" s="6" t="s">
        <v>22</v>
      </c>
      <c r="D14" s="5">
        <v>368</v>
      </c>
      <c r="E14" s="5">
        <v>5</v>
      </c>
      <c r="F14" s="5"/>
      <c r="G14" s="5"/>
      <c r="H14" s="5"/>
      <c r="I14" s="5"/>
      <c r="J14" s="5"/>
      <c r="K14" s="5"/>
    </row>
    <row r="15" spans="1:11" ht="12.75">
      <c r="A15" s="5">
        <v>200100</v>
      </c>
      <c r="B15" s="11">
        <f t="shared" si="0"/>
        <v>210</v>
      </c>
      <c r="C15" s="5" t="s">
        <v>12</v>
      </c>
      <c r="D15" s="5"/>
      <c r="E15" s="5">
        <v>5</v>
      </c>
      <c r="F15" s="5"/>
      <c r="G15" s="5"/>
      <c r="H15" s="5"/>
      <c r="I15" s="5"/>
      <c r="J15" s="5"/>
      <c r="K15" s="5"/>
    </row>
    <row r="16" spans="5:11" ht="12.75">
      <c r="E16">
        <f>SUM(E6:E15)</f>
        <v>54</v>
      </c>
      <c r="F16">
        <v>22</v>
      </c>
      <c r="G16">
        <v>13</v>
      </c>
      <c r="H16">
        <v>9</v>
      </c>
      <c r="I16">
        <v>6</v>
      </c>
      <c r="J16">
        <v>3</v>
      </c>
      <c r="K16">
        <v>1</v>
      </c>
    </row>
    <row r="19" ht="12.75">
      <c r="F19" s="1" t="s">
        <v>24</v>
      </c>
    </row>
    <row r="20" ht="12.75">
      <c r="G20" t="s">
        <v>23</v>
      </c>
    </row>
    <row r="21" spans="6:11" ht="38.25">
      <c r="F21" s="5" t="s">
        <v>5</v>
      </c>
      <c r="G21" s="6" t="s">
        <v>6</v>
      </c>
      <c r="H21" s="5" t="s">
        <v>7</v>
      </c>
      <c r="I21" s="6" t="s">
        <v>8</v>
      </c>
      <c r="J21" s="6" t="s">
        <v>9</v>
      </c>
      <c r="K21" s="6" t="s">
        <v>10</v>
      </c>
    </row>
    <row r="22" spans="6:11" ht="12.75">
      <c r="F22" s="7">
        <v>0.49</v>
      </c>
      <c r="G22" s="6">
        <f>40%*($E$16-$F$16-$K$16)</f>
        <v>12.4</v>
      </c>
      <c r="H22" s="6">
        <f>30%*($E$16-$F$16-$K$16)</f>
        <v>9.299999999999999</v>
      </c>
      <c r="I22" s="6">
        <f>20%*($E$16-$F$16-$K$16)</f>
        <v>6.2</v>
      </c>
      <c r="J22" s="6">
        <f>10%*($E$16-$F$16-$K$16)</f>
        <v>3.1</v>
      </c>
      <c r="K22" s="7">
        <v>0.02</v>
      </c>
    </row>
    <row r="23" spans="6:11" ht="12.75">
      <c r="F23" s="5">
        <f>$E$16*F22</f>
        <v>26.46</v>
      </c>
      <c r="G23" s="8">
        <v>0.196</v>
      </c>
      <c r="H23" s="8">
        <v>0.147</v>
      </c>
      <c r="I23" s="8">
        <v>0.098</v>
      </c>
      <c r="J23" s="8">
        <v>0.049</v>
      </c>
      <c r="K23" s="5">
        <f>$E$16*K22</f>
        <v>1.08</v>
      </c>
    </row>
    <row r="24" spans="6:12" ht="12.75">
      <c r="F24" s="5">
        <v>22</v>
      </c>
      <c r="G24" s="5">
        <v>13</v>
      </c>
      <c r="H24" s="5">
        <v>9</v>
      </c>
      <c r="I24" s="5">
        <v>6</v>
      </c>
      <c r="J24" s="5">
        <v>3</v>
      </c>
      <c r="K24" s="5">
        <v>1</v>
      </c>
      <c r="L24">
        <f>SUM(F24:K24)</f>
        <v>54</v>
      </c>
    </row>
    <row r="26" spans="7:10" ht="12.75">
      <c r="G26">
        <v>4</v>
      </c>
      <c r="H26">
        <v>3</v>
      </c>
      <c r="I26">
        <v>2</v>
      </c>
      <c r="J26">
        <v>1</v>
      </c>
    </row>
    <row r="28" spans="3:11" ht="38.25">
      <c r="C28" s="14" t="s">
        <v>25</v>
      </c>
      <c r="D28" s="15"/>
      <c r="E28" s="15"/>
      <c r="F28" s="5" t="s">
        <v>5</v>
      </c>
      <c r="G28" s="6" t="s">
        <v>6</v>
      </c>
      <c r="H28" s="5" t="s">
        <v>7</v>
      </c>
      <c r="I28" s="6" t="s">
        <v>8</v>
      </c>
      <c r="J28" s="6" t="s">
        <v>9</v>
      </c>
      <c r="K28" s="6" t="s">
        <v>10</v>
      </c>
    </row>
    <row r="29" spans="3:11" ht="12.75">
      <c r="C29" s="14"/>
      <c r="D29" s="15"/>
      <c r="E29" s="15"/>
      <c r="F29" s="7">
        <v>0.49</v>
      </c>
      <c r="G29" s="8">
        <v>0.196</v>
      </c>
      <c r="H29" s="8">
        <v>0.147</v>
      </c>
      <c r="I29" s="8">
        <v>0.098</v>
      </c>
      <c r="J29" s="8">
        <v>0.049</v>
      </c>
      <c r="K29" s="7">
        <v>0.02</v>
      </c>
    </row>
    <row r="30" spans="3:11" ht="12.75">
      <c r="C30" s="14"/>
      <c r="D30" s="15"/>
      <c r="E30" s="15"/>
      <c r="F30" s="7"/>
      <c r="G30" s="8"/>
      <c r="H30" s="8"/>
      <c r="I30" s="8"/>
      <c r="J30" s="8"/>
      <c r="K30" s="7"/>
    </row>
    <row r="31" spans="6:11" ht="12.75">
      <c r="F31" s="16"/>
      <c r="G31" s="16"/>
      <c r="H31" s="16"/>
      <c r="I31" s="16"/>
      <c r="J31" s="16"/>
      <c r="K31" s="16"/>
    </row>
    <row r="33" ht="12.75">
      <c r="L33" t="s">
        <v>26</v>
      </c>
    </row>
    <row r="34" spans="3:12" ht="12.75">
      <c r="C34" s="1" t="s">
        <v>28</v>
      </c>
      <c r="D34" s="17">
        <v>10</v>
      </c>
      <c r="F34" s="16">
        <f aca="true" t="shared" si="1" ref="F34:K34">F29*$D$35</f>
        <v>9.8</v>
      </c>
      <c r="G34" s="16">
        <f t="shared" si="1"/>
        <v>3.92</v>
      </c>
      <c r="H34" s="16">
        <f t="shared" si="1"/>
        <v>2.94</v>
      </c>
      <c r="I34" s="16">
        <f t="shared" si="1"/>
        <v>1.96</v>
      </c>
      <c r="J34" s="16">
        <f t="shared" si="1"/>
        <v>0.98</v>
      </c>
      <c r="K34" s="16">
        <f t="shared" si="1"/>
        <v>0.4</v>
      </c>
      <c r="L34">
        <f>SUM(F35:K35)</f>
        <v>20</v>
      </c>
    </row>
    <row r="35" spans="3:11" ht="12.75">
      <c r="C35" t="s">
        <v>27</v>
      </c>
      <c r="D35" s="17">
        <f>D34*2</f>
        <v>20</v>
      </c>
      <c r="F35">
        <v>10</v>
      </c>
      <c r="G35">
        <v>4</v>
      </c>
      <c r="H35">
        <v>3</v>
      </c>
      <c r="I35">
        <v>2</v>
      </c>
      <c r="J35">
        <v>1</v>
      </c>
      <c r="K35">
        <v>0</v>
      </c>
    </row>
  </sheetData>
  <printOptions/>
  <pageMargins left="0.51" right="0.15748031496062992" top="0.28" bottom="0.42" header="0.2362204724409449" footer="0.15748031496062992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RIK</cp:lastModifiedBy>
  <cp:lastPrinted>2012-12-05T09:56:32Z</cp:lastPrinted>
  <dcterms:created xsi:type="dcterms:W3CDTF">2012-12-02T07:42:16Z</dcterms:created>
  <dcterms:modified xsi:type="dcterms:W3CDTF">2012-12-05T12:11:28Z</dcterms:modified>
  <cp:category/>
  <cp:version/>
  <cp:contentType/>
  <cp:contentStatus/>
</cp:coreProperties>
</file>